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documenttasks/documenttask1.xml" ContentType="application/vnd.ms-excel.documenttask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03"/>
  <workbookPr defaultThemeVersion="166925"/>
  <mc:AlternateContent xmlns:mc="http://schemas.openxmlformats.org/markup-compatibility/2006">
    <mc:Choice Requires="x15">
      <x15ac:absPath xmlns:x15ac="http://schemas.microsoft.com/office/spreadsheetml/2010/11/ac" url="/Users/sophiadangelo/Library/Mobile Documents/com~apple~CloudDocs/Documents/2. Current Employment/Education.org/Final SYNTHESIS outputs/"/>
    </mc:Choice>
  </mc:AlternateContent>
  <xr:revisionPtr revIDLastSave="0" documentId="8_{64B7C629-95C8-454D-9583-11441602DE56}" xr6:coauthVersionLast="47" xr6:coauthVersionMax="47" xr10:uidLastSave="{00000000-0000-0000-0000-000000000000}"/>
  <bookViews>
    <workbookView xWindow="33880" yWindow="3220" windowWidth="31540" windowHeight="16880" firstSheet="2" activeTab="2" xr2:uid="{00000000-000D-0000-FFFF-FFFF00000000}"/>
  </bookViews>
  <sheets>
    <sheet name="1. Introduction" sheetId="15" r:id="rId1"/>
    <sheet name="2. Summary of programme feature" sheetId="20" r:id="rId2"/>
    <sheet name="3. Final AEP Map 2016-2024" sheetId="13" r:id="rId3"/>
    <sheet name="Annex A. AEP Country List" sheetId="10" r:id="rId4"/>
    <sheet name="Annex B. Donor-validated data" sheetId="9" r:id="rId5"/>
    <sheet name="Annex C. Participating donors" sheetId="2" r:id="rId6"/>
  </sheets>
  <definedNames>
    <definedName name="_xlnm._FilterDatabase" localSheetId="2" hidden="1">'3. Final AEP Map 2016-2024'!$A$1:$V$189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6" i="20" l="1"/>
  <c r="B28" i="20"/>
  <c r="B29" i="20"/>
  <c r="B27" i="20"/>
  <c r="B21" i="20"/>
  <c r="B22" i="20"/>
  <c r="B20" i="20"/>
  <c r="B9" i="20"/>
  <c r="C9" i="20" s="1"/>
  <c r="B5" i="20"/>
  <c r="C5" i="20" s="1"/>
  <c r="B6" i="20"/>
  <c r="C6" i="20" s="1"/>
  <c r="B8" i="20"/>
  <c r="C8" i="20" s="1"/>
  <c r="B7" i="20"/>
  <c r="C7" i="20" s="1"/>
  <c r="B16" i="20"/>
  <c r="B15" i="20"/>
  <c r="B14" i="20"/>
  <c r="B34" i="20"/>
  <c r="B33" i="20"/>
  <c r="B35" i="20"/>
  <c r="B30" i="20" l="1"/>
  <c r="C29" i="20" s="1"/>
  <c r="B23" i="20"/>
  <c r="C22" i="20" s="1"/>
  <c r="B36" i="20"/>
  <c r="C35" i="20" s="1"/>
  <c r="B17" i="20"/>
  <c r="C15" i="20" s="1"/>
  <c r="C21" i="20" l="1"/>
  <c r="C14" i="20"/>
  <c r="C20" i="20"/>
  <c r="C23" i="20" s="1"/>
  <c r="C16" i="20"/>
  <c r="C33" i="20"/>
  <c r="C34" i="20"/>
  <c r="C36" i="20" s="1"/>
  <c r="C27" i="20"/>
  <c r="C26" i="20"/>
  <c r="C28" i="20"/>
  <c r="C17" i="20" l="1"/>
  <c r="C30"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tc={F119CCA1-6AD5-4B81-AC88-E4FB52923517}</author>
    <author>tc={315D0EAB-8868-4B61-8523-1483DE835347}</author>
    <author>tc={609B688A-66EA-45EC-B864-0C55B48D771A}</author>
    <author>tc={BDCFDAC9-6B89-4A93-BF65-E797CFAA4A6F}</author>
    <author>tc={AA3013FB-940E-480B-BF43-633200355CF0}</author>
    <author>tc={5CB05BFE-1463-497A-9C9A-AF113FD362F6}</author>
    <author>tc={61FC6BFA-D864-4CB9-BBD0-5CBCAAF82940}</author>
    <author>tc={FE4700D7-33B0-46EE-99A7-6FEF93883D63}</author>
    <author>tc={EE8AB0A8-FB42-4C47-95D1-9C9F1C3F370B}</author>
    <author>tc={8701CE57-C2C2-478F-B6B4-7A186001E15C}</author>
  </authors>
  <commentList>
    <comment ref="E1" authorId="0" shapeId="0" xr:uid="{F119CCA1-6AD5-4B81-AC88-E4FB52923517}">
      <text>
        <t>[Threaded comment]
Your version of Excel allows you to read this threaded comment; however, any edits to it will get removed if the file is opened in a newer version of Excel. Learn more: https://go.microsoft.com/fwlink/?linkid=870924
Comment:
    Implementation of programme</t>
      </text>
    </comment>
    <comment ref="I1" authorId="1" shapeId="0" xr:uid="{315D0EAB-8868-4B61-8523-1483DE835347}">
      <text>
        <t>[Threaded comment]
Your version of Excel allows you to read this threaded comment; however, any edits to it will get removed if the file is opened in a newer version of Excel. Learn more: https://go.microsoft.com/fwlink/?linkid=870924
Comment:
    If cell is blank, then it targets OOSCY and vulnerable children broadly</t>
      </text>
    </comment>
    <comment ref="B49" authorId="2" shapeId="0" xr:uid="{609B688A-66EA-45EC-B864-0C55B48D771A}">
      <text>
        <t>[Threaded comment]
Your version of Excel allows you to read this threaded comment; however, any edits to it will get removed if the file is opened in a newer version of Excel. Learn more: https://go.microsoft.com/fwlink/?linkid=870924
Comment:
    Purpose and Scope: Back2School (2021–2024) was set up by IDRC on behalf of GPE-KIX to evaluate, adapt, and scale two existing AEP models (Tanzania’s COBET and Luminos Fund’s Speed School) across rural Ethiopia, Kenya, and Tanzania.</t>
      </text>
    </comment>
    <comment ref="B50" authorId="3" shapeId="0" xr:uid="{BDCFDAC9-6B89-4A93-BF65-E797CFAA4A6F}">
      <text>
        <t xml:space="preserve">[Threaded comment]
Your version of Excel allows you to read this threaded comment; however, any edits to it will get removed if the file is opened in a newer version of Excel. Learn more: https://go.microsoft.com/fwlink/?linkid=870924
Comment:
    should still be treated as two distinct programmes, even though both use the “speed-school” approach:
Different Lead Organizations
Speed School/ALFA is designed and managed by Geneva Global (working through local NGO partners).
Luminos ALP is designed and managed by the Luminos Fund itself (in direct partnership with regional MoE bureaus).
</t>
      </text>
    </comment>
    <comment ref="B52" authorId="4" shapeId="0" xr:uid="{AA3013FB-940E-480B-BF43-633200355CF0}">
      <text>
        <t>[Threaded comment]
Your version of Excel allows you to read this threaded comment; however, any edits to it will get removed if the file is opened in a newer version of Excel. Learn more: https://go.microsoft.com/fwlink/?linkid=870924
Comment:
    Should still be treated as two distinct programmes, even though both use the “speed-school” approach:
Different Lead Organizations
Speed School/ALFA is designed and managed by Geneva Global (working through local NGO partners).
Luminos ALP is designed and managed by the Luminos Fund itself (in direct partnership with regional MoE bureaus).</t>
      </text>
    </comment>
    <comment ref="B56" authorId="5" shapeId="0" xr:uid="{5CB05BFE-1463-497A-9C9A-AF113FD362F6}">
      <text>
        <t>[Threaded comment]
Your version of Excel allows you to read this threaded comment; however, any edits to it will get removed if the file is opened in a newer version of Excel. Learn more: https://go.microsoft.com/fwlink/?linkid=870924
Comment:
    For the purposes of this map, we are treating the CBE as one programme with several phases. There are 4 Phases or partner-variants of Ghana’s long-running Complementary Basic Education (CBE) model. Here I am  treating them as a single “CBE umbrella” programme, with each distinct funding or partnership window noted as a sub-phase:
Phase 1 (formerly “School for Life” → CBE)
 – 2015–2024+ (DANIDA → FCDO → USAID funding; Ghana Developing Communities Association → Crown Agents &amp; Associates for Change)
Phase 2 (Educate A Child / Plan Int’l)
 – 2021–2024+ (EAC funding; Plan International Ghana)
Phase 3 (World Bank / EOF)
 – 2023–2026 (World Bank / EOF funding; Plan International Ghana)
Pilot variant (Luminos Fund partnership)
 – 2022–2024+ (Luminos Fund; Link Community Development)</t>
      </text>
    </comment>
    <comment ref="B58" authorId="6" shapeId="0" xr:uid="{61FC6BFA-D864-4CB9-BBD0-5CBCAAF82940}">
      <text>
        <t>[Threaded comment]
Your version of Excel allows you to read this threaded comment; however, any edits to it will get removed if the file is opened in a newer version of Excel. Learn more: https://go.microsoft.com/fwlink/?linkid=870924
Comment:
    Age cohort may mean we dont include in our official list of AEPs?</t>
      </text>
    </comment>
    <comment ref="B59" authorId="7" shapeId="0" xr:uid="{FE4700D7-33B0-46EE-99A7-6FEF93883D63}">
      <text>
        <t>[Threaded comment]
Your version of Excel allows you to read this threaded comment; however, any edits to it will get removed if the file is opened in a newer version of Excel. Learn more: https://go.microsoft.com/fwlink/?linkid=870924
Comment:
    While EQuIP is a broader system system strengthening programme, it includes a shortened learning cycle to help older or out-of-school learners catch up and return to formal school.</t>
      </text>
    </comment>
    <comment ref="F89" authorId="8" shapeId="0" xr:uid="{EE8AB0A8-FB42-4C47-95D1-9C9F1C3F370B}">
      <text>
        <t>[Threaded comment]
Your version of Excel allows you to read this threaded comment; however, any edits to it will get removed if the file is opened in a newer version of Excel. Learn more: https://go.microsoft.com/fwlink/?linkid=870924
Comment:
    extensions under MYSC until c. 2017</t>
      </text>
    </comment>
    <comment ref="B153" authorId="9" shapeId="0" xr:uid="{8701CE57-C2C2-478F-B6B4-7A186001E15C}">
      <text>
        <t>[Threaded comment]
Your version of Excel allows you to read this threaded comment; however, any edits to it will get removed if the file is opened in a newer version of Excel. Learn more: https://go.microsoft.com/fwlink/?linkid=870924
Comment:
    This ALP has had 3+ phase across different funders and consortia, all are included here covering successive phases: 2012–2022+, 2019–2022+, 2023–2025</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tc={5EC2ACA5-5662-4B7F-A1DB-9F696F6361F7}</author>
    <author>tc={8A9EF72F-8482-44A6-862B-E8729D5BBE8F}</author>
  </authors>
  <commentList>
    <comment ref="C65" authorId="0" shapeId="0" xr:uid="{5EC2ACA5-5662-4B7F-A1DB-9F696F6361F7}">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@Eileen O'Malley flagging again that I found nothing related to CEJAS. Information may be outdated - what I have found is the "Sub-directorate of General Education for Youth and Adults" ("Subdirección General de Educación para Jovenes y Adults") which offers various types of NFE, but none that fall into the scope of our definition for AEPs – as discussed, they often provide certificates of school completion for students, without transitioning them back into the formal school system.</t>
      </text>
    </comment>
    <comment ref="C66" authorId="1" shapeId="0" xr:uid="{8A9EF72F-8482-44A6-862B-E8729D5BBE8F}">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@Eileen O'Malley flagging that I conducted a search for EDUCATODOS (name of AEP in Honduras), and I cannot find any recent information. It all looks very outdated and describes a radio programme for OOSCY. It is unclear if it uses an accelerated curriculum / time frame, and it does not mention transitions back into formal schooling anywhere. Just wanted to flag this. </t>
      </text>
    </comment>
  </commentList>
</comments>
</file>

<file path=xl/sharedStrings.xml><?xml version="1.0" encoding="utf-8"?>
<sst xmlns="http://schemas.openxmlformats.org/spreadsheetml/2006/main" count="11287" uniqueCount="1281">
  <si>
    <t>Accelerated Education Programme (AEP) Map: Methodology and Limitations</t>
  </si>
  <si>
    <t>This AEP map was produced in collaboration by Education.org and the Inter-Agency Network (INEE) Accelerated Education Working Group</t>
  </si>
  <si>
    <t>Methodology: Triangulation Approach</t>
  </si>
  <si>
    <r>
      <rPr>
        <b/>
        <sz val="11"/>
        <color rgb="FF000000"/>
        <rFont val="Calibri"/>
        <family val="2"/>
        <scheme val="minor"/>
      </rPr>
      <t xml:space="preserve">1. Global Desk Review (Feb–Mar 2024)
</t>
    </r>
    <r>
      <rPr>
        <sz val="11"/>
        <color rgb="FF000000"/>
        <rFont val="Calibri"/>
        <family val="2"/>
        <scheme val="minor"/>
      </rPr>
      <t xml:space="preserve">• Compiled a comprehensive list of all AEPs launched from 2016 onward, drawing on Synthesis 1 and primary funder/implementer documentation. Recorded each programme’s key attributes and source references.
</t>
    </r>
    <r>
      <rPr>
        <b/>
        <sz val="11"/>
        <color rgb="FF000000"/>
        <rFont val="Calibri"/>
        <family val="2"/>
        <scheme val="minor"/>
      </rPr>
      <t xml:space="preserve">2. Stakeholder Consultation (Apr–June 2024)
</t>
    </r>
    <r>
      <rPr>
        <sz val="11"/>
        <color rgb="FF000000"/>
        <rFont val="Calibri"/>
        <family val="2"/>
        <scheme val="minor"/>
      </rPr>
      <t xml:space="preserve">• Circulated templates to 26 major AEP donors and implementers; incorporated 13 fully completed submissions to enrich and validate core programme data.
</t>
    </r>
    <r>
      <rPr>
        <b/>
        <sz val="11"/>
        <color rgb="FF000000"/>
        <rFont val="Calibri"/>
        <family val="2"/>
        <scheme val="minor"/>
      </rPr>
      <t xml:space="preserve">3. EPPI Evidence Cross-Check (May–Jun 2025)
</t>
    </r>
    <r>
      <rPr>
        <sz val="11"/>
        <color rgb="FF000000"/>
        <rFont val="Calibri"/>
        <family val="2"/>
        <scheme val="minor"/>
      </rPr>
      <t xml:space="preserve">• Aligned our master list with the EPPI evidence library ( which began in May as we neared the end of our review of evidence base) to verify essential attributes (target age, duration, funders, implementer, certification) and supplemented missing details through targeted web searches.
</t>
    </r>
    <r>
      <rPr>
        <b/>
        <sz val="11"/>
        <color rgb="FF000000"/>
        <rFont val="Calibri"/>
        <family val="2"/>
        <scheme val="minor"/>
      </rPr>
      <t xml:space="preserve">4. Final Audit &amp; Cleanup (Jul 2025)
</t>
    </r>
    <r>
      <rPr>
        <sz val="11"/>
        <color rgb="FF000000"/>
        <rFont val="Calibri"/>
        <family val="2"/>
        <scheme val="minor"/>
      </rPr>
      <t xml:space="preserve">• Conducted a line-by-line review to eliminate duplicates, merge multi-phase entries, and close any remaining data gaps based on additional desk research, resulting in a clean, de-duplicated AEP map. While there may be some remaining errors, the map is a work-in-progress and can be adjusted based on additional input that may be received in the future. </t>
    </r>
  </si>
  <si>
    <t>Limitations of AEP Map</t>
  </si>
  <si>
    <r>
      <rPr>
        <b/>
        <sz val="11"/>
        <color theme="1"/>
        <rFont val="Calibri"/>
        <family val="2"/>
        <scheme val="minor"/>
      </rPr>
      <t xml:space="preserve">Exclusions: </t>
    </r>
    <r>
      <rPr>
        <sz val="11"/>
        <color theme="1"/>
        <rFont val="Calibri"/>
        <family val="2"/>
        <scheme val="minor"/>
      </rPr>
      <t xml:space="preserve">Purely remedial, catch-up or bridging programmes are excluded unless they explicitly serve out-of-school children with a defined accelerated curriculum, and offer a pathway back to the formal system.
</t>
    </r>
    <r>
      <rPr>
        <b/>
        <sz val="11"/>
        <color theme="1"/>
        <rFont val="Calibri"/>
        <family val="2"/>
        <scheme val="minor"/>
      </rPr>
      <t>Education Levels Scope:</t>
    </r>
    <r>
      <rPr>
        <sz val="11"/>
        <color theme="1"/>
        <rFont val="Calibri"/>
        <family val="2"/>
        <scheme val="minor"/>
      </rPr>
      <t xml:space="preserve"> All education levels (pre-primary through secondary) are included. In some cases AEP´s include adult education components, these are marked in the age range columns. 
</t>
    </r>
    <r>
      <rPr>
        <b/>
        <sz val="11"/>
        <color theme="1"/>
        <rFont val="Calibri"/>
        <family val="2"/>
        <scheme val="minor"/>
      </rPr>
      <t xml:space="preserve">Inconsistent Titling: </t>
    </r>
    <r>
      <rPr>
        <sz val="11"/>
        <color theme="1"/>
        <rFont val="Calibri"/>
        <family val="2"/>
        <scheme val="minor"/>
      </rPr>
      <t xml:space="preserve">Almost half of all AEPs operate under multiple names or acronyms (e.g. SOAR vs. Girls’ Education Challenge vs. BRICE), complicating checks and duplication. This is indicative of a wider issue in counting AEPs
</t>
    </r>
    <r>
      <rPr>
        <b/>
        <sz val="11"/>
        <color theme="1"/>
        <rFont val="Calibri"/>
        <family val="2"/>
        <scheme val="minor"/>
      </rPr>
      <t xml:space="preserve">
Merged Multi-Pathway Data: </t>
    </r>
    <r>
      <rPr>
        <sz val="11"/>
        <color theme="1"/>
        <rFont val="Calibri"/>
        <family val="2"/>
        <scheme val="minor"/>
      </rPr>
      <t xml:space="preserve">Many AEPs sit within broader out-of-school responses or multi-country frameworks, making it difficult to isolate data specific to the accelerated component.
</t>
    </r>
    <r>
      <rPr>
        <b/>
        <sz val="11"/>
        <color theme="1"/>
        <rFont val="Calibri"/>
        <family val="2"/>
        <scheme val="minor"/>
      </rPr>
      <t xml:space="preserve">Usefulness of Data: </t>
    </r>
    <r>
      <rPr>
        <sz val="11"/>
        <color theme="1"/>
        <rFont val="Calibri"/>
        <family val="2"/>
        <scheme val="minor"/>
      </rPr>
      <t xml:space="preserve">Reported transition figures often lack clarity on whether they represent annual cohorts, per-cohort totals or cumulative numbers for the programme itself, limiting meaningful comparisons. Because of this, I am recommending when we only publish data points related to: Official Programme Name, Other official titles, Start Year, End Year, Funder/s:, Implementing partner/s:, Target, Education Level Covered by AEP, Program Duration per cohort, Student Age Range. The rest we can offer if requested with the caveat that there may be inconsistencies. 
</t>
    </r>
    <r>
      <rPr>
        <b/>
        <sz val="11"/>
        <color theme="1"/>
        <rFont val="Calibri"/>
        <family val="2"/>
        <scheme val="minor"/>
      </rPr>
      <t xml:space="preserve">Shifting Investment &amp; Implementation: </t>
    </r>
    <r>
      <rPr>
        <sz val="11"/>
        <color theme="1"/>
        <rFont val="Calibri"/>
        <family val="2"/>
        <scheme val="minor"/>
      </rPr>
      <t>Funders and implementing partners can change over time. This map records the most recent identifiable entities but may not reflect earlier phases or funding sources. In these cases, we have merged as single programmes even if phases had different funders and implementing consortioums over time. These are all indicated in the comments for each relevant AEP.</t>
    </r>
  </si>
  <si>
    <t>Number of AEPs</t>
  </si>
  <si>
    <t>Number of countries covered</t>
  </si>
  <si>
    <t>Education levels covered by AEP</t>
  </si>
  <si>
    <t>Primary</t>
  </si>
  <si>
    <t>Secondary</t>
  </si>
  <si>
    <t>Lower secondary*</t>
  </si>
  <si>
    <t>Upper secondary</t>
  </si>
  <si>
    <t>Other grade level</t>
  </si>
  <si>
    <t>*Sometimes also referred as "early secondary"</t>
  </si>
  <si>
    <t>Note that total is more than 100% because some AEPs cover multiple grade levels.</t>
  </si>
  <si>
    <t>Do learners receive a nationally recognized certificate upon completion?</t>
  </si>
  <si>
    <t>Yes</t>
  </si>
  <si>
    <t xml:space="preserve">No </t>
  </si>
  <si>
    <t>Unknown</t>
  </si>
  <si>
    <t>Total</t>
  </si>
  <si>
    <t>Is the Ministry of Education involved in the development or implementation of the AEP?</t>
  </si>
  <si>
    <t>Are transitions to formal schooling or alternative pathways monitored?</t>
  </si>
  <si>
    <t>No data found online</t>
  </si>
  <si>
    <t>No - confirmed by donors</t>
  </si>
  <si>
    <t>Unknown - no data found online, nor provided by donors</t>
  </si>
  <si>
    <t>Are longitudinal studies or equivalent available on participants?</t>
  </si>
  <si>
    <t>No - verified by donors</t>
  </si>
  <si>
    <t>None found through research</t>
  </si>
  <si>
    <t>Verified online and against EPPI  evidence</t>
  </si>
  <si>
    <t>Official Programme Name</t>
  </si>
  <si>
    <t>Other official titles</t>
  </si>
  <si>
    <t>Country Location</t>
  </si>
  <si>
    <t>Start Year</t>
  </si>
  <si>
    <t>End Year</t>
  </si>
  <si>
    <t>Funder(s)</t>
  </si>
  <si>
    <t>Implementing partner(s)</t>
  </si>
  <si>
    <t xml:space="preserve">Target </t>
  </si>
  <si>
    <t>Education Level(s) Covered by AEP</t>
  </si>
  <si>
    <t>Details on "other" education levels covered</t>
  </si>
  <si>
    <t>Student Age Range ( e.g. 6-10)</t>
  </si>
  <si>
    <t>Program Duration per cohort</t>
  </si>
  <si>
    <t>MoE / Government involved in development or implementation</t>
  </si>
  <si>
    <t>Details regarding relationship with government, accreditation, completion and certification processes</t>
  </si>
  <si>
    <t>Transitions to formal education or further training, post AEP monitored</t>
  </si>
  <si>
    <t>Longitudinal studies (or equiv.) available on participants</t>
  </si>
  <si>
    <t>Notes on transitions or monitoring or longitudinal data</t>
  </si>
  <si>
    <t>Donor that verified (where relevant)</t>
  </si>
  <si>
    <t>NOTES</t>
  </si>
  <si>
    <t>Additional Links</t>
  </si>
  <si>
    <t>Y</t>
  </si>
  <si>
    <t>Afghan Girls’ Education (AGE) in Conflict and Fragility</t>
  </si>
  <si>
    <t>Afghanistan</t>
  </si>
  <si>
    <t>Global Afairs Canada (GAC)</t>
  </si>
  <si>
    <t>BRAC Afghanistan</t>
  </si>
  <si>
    <t xml:space="preserve">Girls   </t>
  </si>
  <si>
    <t>f</t>
  </si>
  <si>
    <t>7 - 15 years</t>
  </si>
  <si>
    <t>3 years</t>
  </si>
  <si>
    <t>No</t>
  </si>
  <si>
    <t>BRAC Afghanistan - upon request from Global Affairs Canada</t>
  </si>
  <si>
    <t> </t>
  </si>
  <si>
    <t> https://www.international.gc.ca/transparency-transparence/international-assistance-report-rapport-aide-internationale/2021-2022.aspx?lang=eng#:~:text=In%202021,led%20the%20organization%20to%20pause</t>
  </si>
  <si>
    <t>Children in Crisis (CiC) accelerated education programming</t>
  </si>
  <si>
    <t> CiC Community-Based Education Centres</t>
  </si>
  <si>
    <t>Largely from private funding sources (foundations, charities, and other smal private donors)</t>
  </si>
  <si>
    <t>CiC</t>
  </si>
  <si>
    <t>Conflict-affected communities and returnee/IDP settlements</t>
  </si>
  <si>
    <t>An accredited path is included</t>
  </si>
  <si>
    <t>None found</t>
  </si>
  <si>
    <t> https://www.globalpartnership.org/node/document/download?file=document/file/2022-02-afghanistan-accelerated-funding-proposal.pdf#:~:text=CBE%20is%20a%20not,project%20will%20bring%20education%20as</t>
  </si>
  <si>
    <t>Accelerated Education Programme</t>
  </si>
  <si>
    <t xml:space="preserve">GPE   </t>
  </si>
  <si>
    <t>Save the Children</t>
  </si>
  <si>
    <t>Primary, Lower Secondary</t>
  </si>
  <si>
    <t>6 - 16 years</t>
  </si>
  <si>
    <t>9 months</t>
  </si>
  <si>
    <t>Aligned with Ministry of Education’s community-based education policy, and using national curriculum and exams</t>
  </si>
  <si>
    <t>Learning for Life</t>
  </si>
  <si>
    <t>USAID</t>
  </si>
  <si>
    <t>CARE International; IRC</t>
  </si>
  <si>
    <t>6-9 years</t>
  </si>
  <si>
    <t xml:space="preserve">Yes  </t>
  </si>
  <si>
    <t>Included an accredited pathway for Grade 6 completion</t>
  </si>
  <si>
    <t>Multi Year Resilience Programme (MYRP): Accelerated Learning Centres ( ALCs)</t>
  </si>
  <si>
    <t>ECW</t>
  </si>
  <si>
    <t>Multiple NGOs through the Afghanistan Education Cluster (e.g. Save the Children, NRC, IRC, local NGOs, etc., in consortium).</t>
  </si>
  <si>
    <t xml:space="preserve">Primary  </t>
  </si>
  <si>
    <t>10-15; 7-9</t>
  </si>
  <si>
    <t>Program was coordinated with MoE policies; community classes followed MoE curriculum and standards</t>
  </si>
  <si>
    <t>MYRP tracked how many ALC graduates enrolled in formal education or continued to lower-secondary within the project period (as part of ECW results reporting).</t>
  </si>
  <si>
    <t>“Let Us Learn” Accelerated Learning Centres</t>
  </si>
  <si>
    <t>UNICEF; Khaled Hosseini Foundation; Educate A Child (EAC); other philanthropic donors</t>
  </si>
  <si>
    <t>UNICEF Afghanistan</t>
  </si>
  <si>
    <t>10 -15 years</t>
  </si>
  <si>
    <t>Curriculum, certification, teacher training, and school transition coordination conducted with the Ministry of Education</t>
  </si>
  <si>
    <t xml:space="preserve">Valenza, M., &amp; Dreesen, T. (2022). Let Us Learn: Making Education Work for the Most Vulnerable in Afghanistan, Bangladesh, Liberia, Madagascar and Nepal. Florence: UNICEF Office of Research - Innocenti. https://www.unicef.org/innocenti/media/4616/file/UNICEF-Let-Us-Learn-Report-2022.pdf </t>
  </si>
  <si>
    <t>Found via EPPI reviews, not original desk reviews</t>
  </si>
  <si>
    <t xml:space="preserve">Leave No Girl Behind Project LNGB+ </t>
  </si>
  <si>
    <t xml:space="preserve"> Supplementary project to STAGES I&amp;II; Increasing Access to Basic Education and Gender Equality (IABEG) – Community-Based Education </t>
  </si>
  <si>
    <t>FCDO</t>
  </si>
  <si>
    <t>AKF, CARE International, CRS; Save the Children</t>
  </si>
  <si>
    <t>10 - 19 years</t>
  </si>
  <si>
    <t>Aligned with government CBE policy?</t>
  </si>
  <si>
    <t>No data found</t>
  </si>
  <si>
    <t>From Conflict back to School Provision of CBE for OOSC in Afghanistan</t>
  </si>
  <si>
    <t> Catching-up from Conflict and Back to School: Accelerated Education and Reintegration for Displaced OOSC</t>
  </si>
  <si>
    <t>Norwegian MFA, NORAD, SIDA</t>
  </si>
  <si>
    <t>NRC</t>
  </si>
  <si>
    <t>Primary, Secondary</t>
  </si>
  <si>
    <t>Two tracks – ages ~6–9 (community-based classes at normal pace) and ages 10–15 (accelerated learning for older children)</t>
  </si>
  <si>
    <t>The program prepared learners for grade 6 exams, providing an equivalent qualification for formal school entry; implemented under MoE’s community-based education framework; NRC coordinated with local education authorities for certification.</t>
  </si>
  <si>
    <t>https://www.educationcannotwait.org/annual-report/pdfs/ECW2019-Annual-Results-Report.pdf</t>
  </si>
  <si>
    <t>Strengthening Opportunities for Adolescent Resilience (SOAR) - Steps Towards Afghan Girls' Education Success ( STAGES II) - counting only Part 2 due to relevance</t>
  </si>
  <si>
    <t xml:space="preserve"> Steps Towards Afghan Girls’ Education Success II (STAGES II – part 2) </t>
  </si>
  <si>
    <t xml:space="preserve">CARE International </t>
  </si>
  <si>
    <t>10-17 years</t>
  </si>
  <si>
    <t>11 months</t>
  </si>
  <si>
    <t>https://files.eric.ed.gov/fulltext/ED625608.pdf</t>
  </si>
  <si>
    <t>Community-Based Education Accelerated Learning</t>
  </si>
  <si>
    <t>ALP/CBE programme under IRC emergency education</t>
  </si>
  <si>
    <t>ECHO</t>
  </si>
  <si>
    <t>IRC</t>
  </si>
  <si>
    <t>10 - 15 years</t>
  </si>
  <si>
    <t>2 years</t>
  </si>
  <si>
    <t>Dhaka Ahsania Mission Children Learning Centre (DAM-CLC)</t>
  </si>
  <si>
    <t>Bangladesh</t>
  </si>
  <si>
    <t>EAA;The Netherlands</t>
  </si>
  <si>
    <t>Save the Children UK, DAM</t>
  </si>
  <si>
    <t>6-14</t>
  </si>
  <si>
    <t>4 years</t>
  </si>
  <si>
    <t>BRAC Bridge School Programme</t>
  </si>
  <si>
    <t>EAA</t>
  </si>
  <si>
    <t>BRAC</t>
  </si>
  <si>
    <t>8 to 10</t>
  </si>
  <si>
    <t>Verified by donor</t>
  </si>
  <si>
    <t> Orginally had Bridge Schools Initiative categorised this as a seperate AEP but having cross checked, appears to be the same AEP with same cohorts</t>
  </si>
  <si>
    <t>Ability Based Accelerated Learning (ABAL) Model</t>
  </si>
  <si>
    <t xml:space="preserve">Asian Development Bank (ADB) </t>
  </si>
  <si>
    <t>8 to 14</t>
  </si>
  <si>
    <t>Valenza, M., &amp; Dreesen, T. (2022). Let Us Learn: Making Education Work for the Most Vulnerable in Afghanistan, Bangladesh, Liberia, Madagascar and Nepal. Florence: UNICEF Office of Research - Innocenti. https://www.unicef.org/innocenti/media/4616/file/UNICEF-Let-Us-Learn-Report-2022.pdf 
Valenza, M., Chávez, C., Rigole, A., Sumy, T. L., Mohsin, M., &amp; Hossain, I. (2021). Ready to Start School, Learn and Work Evidence from three education programmes for out-of-school children and adolescents in Bangladesh (Let Us Learn). UNICEF Office of Research - Innocenti. https://www.unicef.org/bangladesh/en/reports/ready-start-school-learn-and-work</t>
  </si>
  <si>
    <t xml:space="preserve">Returning to Learning </t>
  </si>
  <si>
    <t>RTL Project</t>
  </si>
  <si>
    <t xml:space="preserve">Hempel Foundation; FCDO </t>
  </si>
  <si>
    <t xml:space="preserve">BRAC </t>
  </si>
  <si>
    <t>Varied</t>
  </si>
  <si>
    <t>&gt;1 year</t>
  </si>
  <si>
    <t>Hempel Foundation</t>
  </si>
  <si>
    <t>Mutli-Year Resilience Programme</t>
  </si>
  <si>
    <t>ALP/MCP</t>
  </si>
  <si>
    <t>IRC &amp; partners</t>
  </si>
  <si>
    <t>Refugees</t>
  </si>
  <si>
    <t>12-17</t>
  </si>
  <si>
    <t>https://www.brac.net/program/wp-content/uploads/2024/03/Implementing-the-Accelerated-Education-Model-for-the-BRAC-EMDC-Project.pdf</t>
  </si>
  <si>
    <t>Non-Formal Education &amp; Catch-Up Classes</t>
  </si>
  <si>
    <t>Benin</t>
  </si>
  <si>
    <t>UNICEF; Government of Benin</t>
  </si>
  <si>
    <t>Ministry</t>
  </si>
  <si>
    <t>6-14 years</t>
  </si>
  <si>
    <t>Education in Emergency in Oudalan Province</t>
  </si>
  <si>
    <t>Burkina Faso</t>
  </si>
  <si>
    <t>Save the Children International</t>
  </si>
  <si>
    <t>&lt;1 year</t>
  </si>
  <si>
    <t>FASST Project - Safer Schools in Burkina Faso project</t>
  </si>
  <si>
    <t>Global Affaires Canada; FCDO</t>
  </si>
  <si>
    <t>Plan International, Stromme Foundation</t>
  </si>
  <si>
    <t>18 months</t>
  </si>
  <si>
    <t>Allows children and adolescents to receive a recognized
certificate and to transition to formal school</t>
  </si>
  <si>
    <t xml:space="preserve">Speed School Burkina Faso </t>
  </si>
  <si>
    <t>Primary School Access Through Speed Schools (PASS+) &amp; SSAP - La Stratégie de Scolarisation Accélérée Passerelle</t>
  </si>
  <si>
    <t>2024+</t>
  </si>
  <si>
    <t>Legatum Foundation; EAA, Norad</t>
  </si>
  <si>
    <t>Stromme Foundation, Plan International, Local partners</t>
  </si>
  <si>
    <t>8-12 / 6-14</t>
  </si>
  <si>
    <t>French: Kebede, T. A. (2018). Stratégie de Scolarisation Accélérée/Passerelle de la Fondation Strømme au Burkina Faso, au Mali et au Niger (Evaluation Report No. 48). https://westafrica.strommefoundation.org/file/rapport-fafo-2018-48-strategie-de-scolarisation-accelere-passerelle.pdf
English: Kebede, T. A. (2018). Stratégie de Scolarisation Accélérée/Passerelle de la Fondation Strømme au Burkina Faso, au Mali et au Niger (Evaluation Report No. 48). https://westafrica.strommefoundation.org/file/rapport-fafo-2018-48-strategie-de-scolarisation-accelere-passerelle.pdf</t>
  </si>
  <si>
    <t> The programme is widely known as the Speed School Programme or Primary School Access Through Speed Schools (PASS+), referring to the 9-month accelerated learning model developed and implemented by Strømme Foundation and partners since 2007. From 2016 to 2021, the programme was also referred to as La Stratégie de Scolarisation Accélérée Passerelle (SSAP) in Burkina Faso, particularly during efforts to align the model with national education strategy and policy frameworks. ‘SSAP’ was used as the official designation for the model under government-led coordination and EAA-funded scale-up efforts, though it retained the same core structure, target group, and delivery model as the original Speed School approach.</t>
  </si>
  <si>
    <t>Mutli-Year Resilience Programme (MYRP)</t>
  </si>
  <si>
    <t>NRC, UNHCR; UNICEF</t>
  </si>
  <si>
    <t>IDP</t>
  </si>
  <si>
    <t>3-17 years</t>
  </si>
  <si>
    <t>Varies</t>
  </si>
  <si>
    <t>  * AEP is one strand of a wider fous on remedial and learning outcomes</t>
  </si>
  <si>
    <t xml:space="preserve">Mutli-Year Resilience Programme (MYRP) Accelerated Education Programmes </t>
  </si>
  <si>
    <t>Burundi</t>
  </si>
  <si>
    <t xml:space="preserve">UNICEF (grant agent); World Vision Int’l; War Child Holland; Jesuit Refugee Service; Right To Play; Relief &amp; Resilience through Education in Transition; local CSOs </t>
  </si>
  <si>
    <t>3-18</t>
  </si>
  <si>
    <t>6-12 months</t>
  </si>
  <si>
    <t xml:space="preserve">Basic Education Equivalency Programme (BEEP) </t>
  </si>
  <si>
    <t>Cambodia</t>
  </si>
  <si>
    <t>USAID, Primark, Japan Committee for UNICEF</t>
  </si>
  <si>
    <t>UNICEF Cambodia; Institute for Social Development Affairs (ISDA)</t>
  </si>
  <si>
    <t>12-18</t>
  </si>
  <si>
    <t>2-3 years</t>
  </si>
  <si>
    <t xml:space="preserve">Learners who complete the programme receive a certificate equivalent to Grade 9 that is accredited by the MoEYS and MLVT, which enables them to enrol in skills training at TVET institutes under the MLVT or General and Technical High Schools under the MoEYS. </t>
  </si>
  <si>
    <t xml:space="preserve">Enhancing Quality Learning for Out-of-School Children (EQUAL) </t>
  </si>
  <si>
    <t>Plan International</t>
  </si>
  <si>
    <t>Kampuchea Action to Promote Education (KAPE)</t>
  </si>
  <si>
    <t>8-17 years</t>
  </si>
  <si>
    <t>3 years; 1 year</t>
  </si>
  <si>
    <t>Accelerated Learning Programme (ALP) — Aide et Action (EAA)</t>
  </si>
  <si>
    <t>Aide et Action</t>
  </si>
  <si>
    <t>10-15</t>
  </si>
  <si>
    <t>Accelerated Education Programme / Programme d'Education Acceleree</t>
  </si>
  <si>
    <t> “Second Chance Education” in Far North Region (Plan Int’l)</t>
  </si>
  <si>
    <t>Cameroon</t>
  </si>
  <si>
    <t>Norwegian Refugee Council (NRC) &amp; Plan International Cameroon (in consortium with UNICEF, IRC for complementary services)</t>
  </si>
  <si>
    <t>8-14 years</t>
  </si>
  <si>
    <t> Yes</t>
  </si>
  <si>
    <t>Ministry of Basic Education co-leads design, provides accreditation &amp; oversight</t>
  </si>
  <si>
    <t> Y</t>
  </si>
  <si>
    <t xml:space="preserve"> The AcceleratednCurriculum for the Reintegration of OOSC (CARED – Curricula Accélérés pour la Réinsertion des Enfants Déscolarisés)</t>
  </si>
  <si>
    <t>ECW, UNICEF</t>
  </si>
  <si>
    <t>UNICEF Cameroon</t>
  </si>
  <si>
    <t>4-17 years</t>
  </si>
  <si>
    <t xml:space="preserve"> UNICEF SitReps report how many children re-enrolled and passed national exams each term</t>
  </si>
  <si>
    <t xml:space="preserve">Accelerated and Inclusive Alternative Program for Out-of-School Children (PAAIENS) </t>
  </si>
  <si>
    <t> Programme d’Éducation Accélérée et Inclusive pour les Enfants Non Scolarisés</t>
  </si>
  <si>
    <t>Est. 2019/2020</t>
  </si>
  <si>
    <t>UNHCR</t>
  </si>
  <si>
    <t>UNICEF</t>
  </si>
  <si>
    <t>Refugees/ IDP</t>
  </si>
  <si>
    <t>Certification course aligned with the formal certification system in force (CEP, FLSC)</t>
  </si>
  <si>
    <t>Multi Year Resilience Programme (MYRP) Pilot</t>
  </si>
  <si>
    <t>Central Africa Republic</t>
  </si>
  <si>
    <t>ECW, UNICEF; UNHCR; NRC (initial coordination)</t>
  </si>
  <si>
    <t>UNICEF but former NRC EPD</t>
  </si>
  <si>
    <t>6-17 years</t>
  </si>
  <si>
    <t>"Education Sector Plan Support Project" WB Project Appraisal Document</t>
  </si>
  <si>
    <t>Seconde Chance Classroom (PEA)</t>
  </si>
  <si>
    <t>Programme d’Éducation Alternative (PEA) by Plan/AFEB</t>
  </si>
  <si>
    <t xml:space="preserve">Irish Aid </t>
  </si>
  <si>
    <t>AFEB</t>
  </si>
  <si>
    <t xml:space="preserve">Primary </t>
  </si>
  <si>
    <t>9 to 13</t>
  </si>
  <si>
    <t xml:space="preserve">1 year </t>
  </si>
  <si>
    <t>Accelerated learning programs” — Education Sector Plan Support Project (ESPSP P173103)</t>
  </si>
  <si>
    <t xml:space="preserve"> Education Sector Plan Support Project (ESPSP P173103)</t>
  </si>
  <si>
    <t>GPE</t>
  </si>
  <si>
    <t>Grant Agent:  World Bank, Coordinating Agency: UNICEF</t>
  </si>
  <si>
    <t>Accelerated Learning Programme (ALP)</t>
  </si>
  <si>
    <t>Emergency Basic Education Support Project (EBESP P164295)</t>
  </si>
  <si>
    <t>IDA via World Bank</t>
  </si>
  <si>
    <t>Ministry of National Education; UNICEF; Save the Children (as a service provider)</t>
  </si>
  <si>
    <t>9-15 years</t>
  </si>
  <si>
    <t>Accelerated Learning Programme for Sudanese Refugees</t>
  </si>
  <si>
    <t> JRS Back-to-School Accelerated Learning Programme</t>
  </si>
  <si>
    <t>Chad</t>
  </si>
  <si>
    <t> US Department of State: Bureau of Population, Refugees, and Migration (PRM), UNHCR (through PRM-contracted funding)</t>
  </si>
  <si>
    <t>JRS</t>
  </si>
  <si>
    <t>6-18 years</t>
  </si>
  <si>
    <t>Escuela Nueva Learning Circles</t>
  </si>
  <si>
    <t>Learning Circles of the New School</t>
  </si>
  <si>
    <t>Colombia</t>
  </si>
  <si>
    <t>2023+</t>
  </si>
  <si>
    <t>UNICEF Colombia (initial seed funding); ongoing support from World Bank, FEN core funds, and local government budgets</t>
  </si>
  <si>
    <t xml:space="preserve"> Fundación Escuela Nueva (FEN), UNICEF</t>
  </si>
  <si>
    <t xml:space="preserve">Refugees  </t>
  </si>
  <si>
    <t>6 - 15 years</t>
  </si>
  <si>
    <t>9-12 months</t>
  </si>
  <si>
    <t>Programa de Aceleracion del Aprendizaje (PAA, one of the FEM)</t>
  </si>
  <si>
    <t>Flexible Education Model</t>
  </si>
  <si>
    <t> Ministry of National Education (MEN); supported by UNESCO, UNICEF, and—within specific pilots—by USAID/USDOL under CECLE projects</t>
  </si>
  <si>
    <t> MEN via public schools; technical support from Colombia Aprende platform and occasional NGO partners (e.g. World Vision for child-labour eradication pilots)</t>
  </si>
  <si>
    <t>1 year</t>
  </si>
  <si>
    <t>Betancourt Romero, C. (2017). Evaluación del Programa Aceleración del Aprendizaje: Una apreciación estratégica hacia la educación inclusiva en el posconflicto [Masters, Universidad Surcolombiana]. https://repositoriousco.co/bitstream/123456789/1818/1/TH%20ME%200176.pdf</t>
  </si>
  <si>
    <t xml:space="preserve">Caminar en Secundaria </t>
  </si>
  <si>
    <t xml:space="preserve">Walk in Secondary </t>
  </si>
  <si>
    <t>Ministry of National Education (MEN)</t>
  </si>
  <si>
    <t xml:space="preserve">Ministry of National Education (MEN)
</t>
  </si>
  <si>
    <t>Lower Secondary</t>
  </si>
  <si>
    <t>13-17</t>
  </si>
  <si>
    <t>New model of bridging classes in West Africa</t>
  </si>
  <si>
    <t>Cote D'Ivoire</t>
  </si>
  <si>
    <t>IDRC/GPE-KIX</t>
  </si>
  <si>
    <t>Fondation Karanta, Forum for African Women Educationalists (FAWE), Réseau Ouest et Centre Africain de Recherche en Education (ROCARE).</t>
  </si>
  <si>
    <t>9 - 14 years</t>
  </si>
  <si>
    <t xml:space="preserve">Yes </t>
  </si>
  <si>
    <t>GPE KIX</t>
  </si>
  <si>
    <t>https://www.gpekix.org/fr/projet/un-nouveau-modele-de-classes-passerelles-pour-ameliorer-lapprentissage-des-enfants-et-des</t>
  </si>
  <si>
    <t xml:space="preserve">Bridge Class AEP </t>
  </si>
  <si>
    <t>GPE; World Bank</t>
  </si>
  <si>
    <t>Ecole Pour Tour</t>
  </si>
  <si>
    <t>8 - 14 years</t>
  </si>
  <si>
    <t>At the end of the programme, learners are subjected to a test for their integration into a level of the formal cycle.</t>
  </si>
  <si>
    <t>Valorisation de la Scholarisation de la Fille (VAS-Y Fille!)</t>
  </si>
  <si>
    <t> REALISE; Girls’ Education Challenge</t>
  </si>
  <si>
    <t>Dem. Rep. of Congo</t>
  </si>
  <si>
    <t>IRC, Save the Children, CRS</t>
  </si>
  <si>
    <t>Girls</t>
  </si>
  <si>
    <t>Primary, Lower secondary</t>
  </si>
  <si>
    <t>9 - 15 years</t>
  </si>
  <si>
    <t>The programme was designed to prepare 9-15 year olds to take the national end of primary exam - which if passed allowed them to enter secondary school</t>
  </si>
  <si>
    <t>Catholic Relief Services (CRS), International Rescue Committee (IRC), Save the Children, &amp; UKAID. (2017). VAS-Y Fille! Valorisation de la Scolarisation de la Fille  Mars 2013 – Août 2017. Rapport final du programme. [Final Programme Report]. International Rescue Committee (IRC), Save the Children International, Catholic Relief Services (CRS). https://resourcecentre.savethechildren.net/document/rapport-final-du-programme-valorisation/</t>
  </si>
  <si>
    <t>Integrated Youth Development Activity - IYDA</t>
  </si>
  <si>
    <t>EDC; FHI 360, CRS; Souktel</t>
  </si>
  <si>
    <t>Primary, Other</t>
  </si>
  <si>
    <t>Adolescent life skills stream</t>
  </si>
  <si>
    <t>3 - 18 years</t>
  </si>
  <si>
    <t>Programme National de Rattrapage Scolaire (PNRS)</t>
  </si>
  <si>
    <t>Centre de Rattrapages Scolaires (the local CRS-run “catch-up centers” implementing PNRS)
Acclère!1 catch-up programme (the label used by the BRICE consortium for PNRS under their ECHO grant)
BRICE Programme – AE CRS / PNRS (the way EU ECHO’s BRICE funding window refers to the PNRS AEP strand)</t>
  </si>
  <si>
    <t>CRS, FHI 360, ECW</t>
  </si>
  <si>
    <t>15+</t>
  </si>
  <si>
    <t>Never Too Late to Learn : Providing displacement affected children with quality and protective alternative education in the Democratic Republic of Congo and Tanzania</t>
  </si>
  <si>
    <t> Quality &amp; Protection Alternative Education for Displaced Children</t>
  </si>
  <si>
    <t>EU BRICE</t>
  </si>
  <si>
    <t>IDP and Refugees</t>
  </si>
  <si>
    <t>10 months</t>
  </si>
  <si>
    <t>Expanding Opportunites for Learning Project - PRODA</t>
  </si>
  <si>
    <t> PRODA AEP component; “Bridge-to-Primary” accelerated classes under PRODA</t>
  </si>
  <si>
    <t>Djibouti</t>
  </si>
  <si>
    <t>World Bank; EAA; GPE</t>
  </si>
  <si>
    <t> Ministry of National Education and Vocational Training (MENFOP); UNICEF (technical support); local NGOs contracted by PRODA (e.g., Ecole pour Tous)</t>
  </si>
  <si>
    <t>6 - 14 years</t>
  </si>
  <si>
    <t>Monitoring is limited to annual enrolment and reintegration data; no cohort-tracking beyond project close</t>
  </si>
  <si>
    <t>AEP is one of several elements of the initiative</t>
  </si>
  <si>
    <t>this is a Tigrayan government formal education initiative to respond to the 3 years of schooling lost due to covid + the war.</t>
  </si>
  <si>
    <t>Catch-Up Accelerated Learning Strategy</t>
  </si>
  <si>
    <t>El Salvador</t>
  </si>
  <si>
    <t xml:space="preserve">World Bank (COVID-19 resilience grant)
</t>
  </si>
  <si>
    <t>Ministry of Education; Save the Children</t>
  </si>
  <si>
    <t>6 months</t>
  </si>
  <si>
    <t>10 - 17 years</t>
  </si>
  <si>
    <t>Reducing the Suffering Consortium AEP (Gambella)</t>
  </si>
  <si>
    <t>South Sudanese Refugee Response AEP strand</t>
  </si>
  <si>
    <t>Ethiopia</t>
  </si>
  <si>
    <t>UNHCR, World Vision (Lead for the Consortium is Oxfam GB)</t>
  </si>
  <si>
    <t>6 -14 years</t>
  </si>
  <si>
    <t>BRICE programme - Ethiopia</t>
  </si>
  <si>
    <t>Acclère! Model</t>
  </si>
  <si>
    <t>NRC, Oxfam Ibis, Plan International, Plan International, Save the Children</t>
  </si>
  <si>
    <t>Birtuh Tesfa for All (LNGB-BTA)</t>
  </si>
  <si>
    <t>Bright Future Project</t>
  </si>
  <si>
    <t>Population Council PC, Humanity &amp; Inclusion; Plan International</t>
  </si>
  <si>
    <t>17-18 months</t>
  </si>
  <si>
    <t>https://www.gpekix.org/project/back2school-project-scaling-accelerated-learning-model-out-school-girls-rural-communities</t>
  </si>
  <si>
    <t>Multi-Year Resilience Programme (MYRP) Ethiopia Strand</t>
  </si>
  <si>
    <t>ECW, Geneva Global</t>
  </si>
  <si>
    <t>UNICEF, Save the Children, FCDO, World Vision Ethiopia</t>
  </si>
  <si>
    <t>6 -17 years</t>
  </si>
  <si>
    <t>6 - 12 months</t>
  </si>
  <si>
    <t>The Back2School Project: Scaling an Accelerated Learning Model for Out-of-School Girls in Rural Communities in Ethiopia, Kenya and Tanzania</t>
  </si>
  <si>
    <t>The project worked on the improvement of two existing models: COBET (Complimentary Basic Education in Tanzania) and Luminos Fund's Speed School initiative</t>
  </si>
  <si>
    <t>IDRC; GPE-KIX</t>
  </si>
  <si>
    <t>Graca Machel Trust, African Child Policy Forum, PARS Research, I_REP, Diocese of Musoma</t>
  </si>
  <si>
    <t>9 to 18 years (learners are grouped into different age cohorts, e.g., 9-11, 12-14. 15-17)</t>
  </si>
  <si>
    <t>IDRC on Behalf of GPE KIX</t>
  </si>
  <si>
    <t>Had been merged with countries</t>
  </si>
  <si>
    <t>Luminos Fund Accelerated Learning Programme (ALP)</t>
  </si>
  <si>
    <t>Luminos and co funded by private donors</t>
  </si>
  <si>
    <t>Luminos Fund &amp; MoE</t>
  </si>
  <si>
    <t>Akyeampong, K., Carter, E., Higgins, S., Rose, P., &amp; Sabates, R. (2018). Understanding Complementary Basic Education in Ghana: Investigation of the experiences and achievements of children after transitioning into public schools. Zenodo. https://doi.org/10.5281/ZENODO.2582955
Akyeampong, K., Delprato, M, Sabates, R, James, Z, Pryor, J, Westbrook, J, Humphreys, S, &amp; Tsegay A.H. (2018). Speed School Programme in Ethiopia: Tracking the Progress of Speed School Students: 2011-17 [Research Report]. Centre for International Education, University of Sussex, Falmer, Brighton, UK, Geneva Global; Luminos Fund. https://luminosfund.org/wp-content/uploads/2018/11/Sussex-Evaluation-Full.pdf</t>
  </si>
  <si>
    <t>Formal Education Accelerated Learning Programme ( Tigray)</t>
  </si>
  <si>
    <t>FEALP</t>
  </si>
  <si>
    <t>UNICEF, PLAN, STC, NRC</t>
  </si>
  <si>
    <t>All ages within target</t>
  </si>
  <si>
    <t>Speed School</t>
  </si>
  <si>
    <t xml:space="preserve"> Accelerated Learning For Africa (ALFA)</t>
  </si>
  <si>
    <t>Legatum Foundation; Dubai Cares; Cartier Philanthropy; UBS Optimus; Mulago Foundation; Peter Cundill Foundation; private donors (for ALFA)</t>
  </si>
  <si>
    <t>Geneva Global Ethiopia; Luminos Fund (in some sites)</t>
  </si>
  <si>
    <t>10 - 12 months</t>
  </si>
  <si>
    <t>The Gambia Classes for Open Learning (GCOL)</t>
  </si>
  <si>
    <t>Gambia, The</t>
  </si>
  <si>
    <t> The Luminos Fund; Eurofins Foundation (pilot co-funding)</t>
  </si>
  <si>
    <t>Ministry of Basic and Secondary Education (MoBSE); Luminos Fund; Effective Intervention (EI); Future in Our Hands (FIOH); ChildFund</t>
  </si>
  <si>
    <t>9-10 months</t>
  </si>
  <si>
    <t>The Zero Out of School Children ( ZOSC) in The Gambia project</t>
  </si>
  <si>
    <t>EAA, Qatar Fund for Development</t>
  </si>
  <si>
    <t>Not dissagregated</t>
  </si>
  <si>
    <t>9 - 12 months</t>
  </si>
  <si>
    <t>  ( covers a number of approaches, including AEP's but not only AEP's)</t>
  </si>
  <si>
    <t>Leave No Girl Behind – Strategic Approach to Girls’ Education (STAGE)</t>
  </si>
  <si>
    <t> STAGE – Strategic Approach to Girls’ Education (LNGB window)</t>
  </si>
  <si>
    <t>Ghana</t>
  </si>
  <si>
    <t>World Education, Local NGO partners, including Afrikids, Regional Advisory Information and Network Systems, Pronet, Link Community Development, Prolink, Ghana Red Cross, and the International Child Development Programme</t>
  </si>
  <si>
    <t>10-14 ( and 15-19  vocational training and employment)</t>
  </si>
  <si>
    <t>9 months / 6 months</t>
  </si>
  <si>
    <t>Girls’ Education Challenge (GEC), &amp; UKAID. (2022). Strategic Approaches to Girls’ Education External Evaluation Report Formal Track End line [Evaluation Report]. https://girlseducationchallenge.org/media/kgafuwtl/wei-stage-endline-formal-public.pdf#page=63.12</t>
  </si>
  <si>
    <t>Complementary Basic Education (CBE) Programme</t>
  </si>
  <si>
    <t>Previously known as School for Life (SfL)</t>
  </si>
  <si>
    <t>2015; 2021; 2023; 2022</t>
  </si>
  <si>
    <t>DANIDA → FCDO → USAID (Phase 1); Educate A Child (Phase 2); World Bank / EOF (Phase 3); Luminos Fund (Phase 4)</t>
  </si>
  <si>
    <t>Ghana Developing Communities Association → Ghana Friendship Group → Crown Agents &amp; Associates for Change (Phase 1); Plan International Ghana (Phase 2); Plan International Ghana (Phase 3); Link Community Development (Phase 4)</t>
  </si>
  <si>
    <t>6-month vocational bridging modules for older girls</t>
  </si>
  <si>
    <t>6–14 years (Phase 1); 8–16 years (Phases 2 &amp; 3); 8–14 years (Phase 4)</t>
  </si>
  <si>
    <t>9 months (Phases 1, 2 &amp; 3); &lt; 1 year (Phase 4)</t>
  </si>
  <si>
    <t>Associates for Change (AfC), &amp; IDRC-CRDI. (2021). Cost-Effective Options for Enhancing Transition and Progression of Hard-to-Reach Populations in Basic School in Ghana: Complementary Basic Education (CBE) Model and Formal Education System [Policy Brief]. IDRC. https://www.associatesforchange.org/new-reports-2022/Cost%20Efficiency%20Policy%20Brief%20by%20AfC.Ghana.pdf</t>
  </si>
  <si>
    <t xml:space="preserve">Lifelong Learning Project </t>
  </si>
  <si>
    <t> Proyecto Leer y Aprender / Read &amp; Learn Project</t>
  </si>
  <si>
    <t>Guatemala</t>
  </si>
  <si>
    <t>Juarez &amp; Associates, Plan International 2014-2017; Child Fund 2014-2018</t>
  </si>
  <si>
    <t>Other</t>
  </si>
  <si>
    <t>Basic Literacy &amp; Foundational Skills</t>
  </si>
  <si>
    <t>15-24</t>
  </si>
  <si>
    <t xml:space="preserve">Centros de Educación por  madurez  (CIEM) </t>
  </si>
  <si>
    <t> Centros de Formación Integral por Madurez (CIEM)</t>
  </si>
  <si>
    <t>FUNDAP</t>
  </si>
  <si>
    <t>FUNDAP Guatemala</t>
  </si>
  <si>
    <t>18-29 years</t>
  </si>
  <si>
    <t>Primary 4 years, Secondary 1 year</t>
  </si>
  <si>
    <t xml:space="preserve">EQuIP - Projet Education de Qualité Inlcusive et Participative </t>
  </si>
  <si>
    <t> EQuIP (Phase II)</t>
  </si>
  <si>
    <t>Guinea-Bissau</t>
  </si>
  <si>
    <t>Irish Aid</t>
  </si>
  <si>
    <t>Pre-primary</t>
  </si>
  <si>
    <t>Not specified</t>
  </si>
  <si>
    <t>Alphabétisation et d’Education Non Formel (AENF)</t>
  </si>
  <si>
    <t> Non-formal adult literacy and foundational skills programme</t>
  </si>
  <si>
    <t> Plan Guinée with local IP</t>
  </si>
  <si>
    <t xml:space="preserve">Accelerated Learning Programme - AFLP </t>
  </si>
  <si>
    <t>Programa de Educacao  Acelerada - PEA</t>
  </si>
  <si>
    <t>Ministry of Education, ANADEC (Local NGO)</t>
  </si>
  <si>
    <t> EQuIP (Phase I)</t>
  </si>
  <si>
    <t>Guinée</t>
  </si>
  <si>
    <t>4 -12 years</t>
  </si>
  <si>
    <t xml:space="preserve">Ecole de la deuxième chance </t>
  </si>
  <si>
    <t>Second-Chance School</t>
  </si>
  <si>
    <t xml:space="preserve"> 1 year </t>
  </si>
  <si>
    <t xml:space="preserve">Center for Youth and Adult Education </t>
  </si>
  <si>
    <t>(CEJAS)</t>
  </si>
  <si>
    <t>Honduras</t>
  </si>
  <si>
    <t>State of Honduras</t>
  </si>
  <si>
    <t>Plan Honduras and Local Governments</t>
  </si>
  <si>
    <t>13-30 years</t>
  </si>
  <si>
    <t>Educación para Todos (EDUCATODOS)</t>
  </si>
  <si>
    <t>EDUCATODOS</t>
  </si>
  <si>
    <t>6-60 years</t>
  </si>
  <si>
    <t>6-8 months</t>
  </si>
  <si>
    <t>Kadam Step-Up Programme</t>
  </si>
  <si>
    <t>India</t>
  </si>
  <si>
    <t>Educate a Child &amp; Dept. of Education Haryana</t>
  </si>
  <si>
    <t>Humana People to People India</t>
  </si>
  <si>
    <t>1 year or less</t>
  </si>
  <si>
    <t>According to AEWG mapping</t>
  </si>
  <si>
    <t>Balika Shivir: Accelerated Learning Centre for Girls</t>
  </si>
  <si>
    <t> Accelerated Learning Centre for Girls</t>
  </si>
  <si>
    <t>-</t>
  </si>
  <si>
    <t>Zurich Foundation</t>
  </si>
  <si>
    <t>Plan India</t>
  </si>
  <si>
    <t>13-18 years</t>
  </si>
  <si>
    <t xml:space="preserve">3 years </t>
  </si>
  <si>
    <t>Strengthening Opportunities for Adolescent Resilience (SOAR)</t>
  </si>
  <si>
    <t>2025+</t>
  </si>
  <si>
    <t xml:space="preserve">FCDO; USAID; Sunbridge Foundation; Mary Jan Bancroft Foundation; Peierls Foundation; Procter &amp; Gamble; Discover; SAP Concur </t>
  </si>
  <si>
    <t>CARE India</t>
  </si>
  <si>
    <t>Primary, lower secondary</t>
  </si>
  <si>
    <t>12 - 18 years</t>
  </si>
  <si>
    <t>CARE Education. (2021). Impact Brief: Strengthening Opportunites for Adolescent Resilience (SOAR) [Impact Brief]. CARE USA. https://www.carezimbabwe.org/resources/strengthening-opportunities-for-adolescent-resilience-soar-impact-brief/</t>
  </si>
  <si>
    <t>Community Learning Centre Accelerated Package</t>
  </si>
  <si>
    <t>Paket A dan B Akselerasi</t>
  </si>
  <si>
    <t>Indonesia</t>
  </si>
  <si>
    <t>Ministry of Education &amp; Culture; UNICEF pilot support</t>
  </si>
  <si>
    <t>Local Community Learning Centres (PKBM)</t>
  </si>
  <si>
    <t>5–25 years</t>
  </si>
  <si>
    <t>6–12 months</t>
  </si>
  <si>
    <t>NRC/EAA AEP for refugee children</t>
  </si>
  <si>
    <t>Iran</t>
  </si>
  <si>
    <t>Norweign Refugee Council (NRC)</t>
  </si>
  <si>
    <t>Refugee &amp; Asylum seeking children</t>
  </si>
  <si>
    <t>6 to 18 years</t>
  </si>
  <si>
    <t>https://www.unhcr.org/what-we-do/build-better-futures/education/primary-and-youth-education/accelerated-education</t>
  </si>
  <si>
    <t>Accelerated Learning Programme</t>
  </si>
  <si>
    <t>Iraq</t>
  </si>
  <si>
    <t>MoE</t>
  </si>
  <si>
    <t> MoE Education Directorate (curriculum specialist units)</t>
  </si>
  <si>
    <t>Arabic is 3 years; Kurdish Curriculum is 5 years</t>
  </si>
  <si>
    <t>Learners sit the Primary 6 School Leaving Exam</t>
  </si>
  <si>
    <t>Accelerated Education strand of ECW MYRP</t>
  </si>
  <si>
    <t>UNICEF (technical lead); various NGO partners under the Education Cluster</t>
  </si>
  <si>
    <t>6 - 17 years</t>
  </si>
  <si>
    <t xml:space="preserve">Accelerated Education Programme </t>
  </si>
  <si>
    <t xml:space="preserve">Iraq </t>
  </si>
  <si>
    <t>6 to 17</t>
  </si>
  <si>
    <t>Please contact Dr. Khawla Hattab, Executive Director, Development and Coordination Unit (DCU), MOE for further details on AAI . Email: Khawla.Hattab@moej.edu.jo  Please contact Catherine Howgego, Education Chief, AAI Donor Chair.  Email:catherine.howgego@fcdo.gov.uk</t>
  </si>
  <si>
    <t>Accelerating Access Initiative (AAI)</t>
  </si>
  <si>
    <t>Support for Scaling up Access to Formal Education</t>
  </si>
  <si>
    <t>Jordan</t>
  </si>
  <si>
    <t>Australia, Canada, EU, Germany, Norway, UK, US</t>
  </si>
  <si>
    <t xml:space="preserve">Ministry of Education </t>
  </si>
  <si>
    <t>6-12+</t>
  </si>
  <si>
    <t>&gt;4 years</t>
  </si>
  <si>
    <t>Global Affairs Canada</t>
  </si>
  <si>
    <t xml:space="preserve">Catch-Up Programme </t>
  </si>
  <si>
    <t> “Second Chance” Accelerated Classes</t>
  </si>
  <si>
    <t>UNICEF &amp; USAID; Plan International joined in 2019 as a smaller funder</t>
  </si>
  <si>
    <t xml:space="preserve">Initially Questscope; Relief International, Mercy Corps, Jordanian Hashemite Fund for Human
</t>
  </si>
  <si>
    <t>Up to 3 Years</t>
  </si>
  <si>
    <t>https://luminosfund.org/lebanon/</t>
  </si>
  <si>
    <t>Drop Out Programme (DOP)</t>
  </si>
  <si>
    <t> Home Studies Programme (vocational track)</t>
  </si>
  <si>
    <t xml:space="preserve">Initially Questscope; Relief International, Mercy Corps, Jordanian Hashemite Fund for Human
Development (JOHUD) and Middle East Children’s Initiative (MECI) </t>
  </si>
  <si>
    <t>12-18 for men/ 12-20 for women</t>
  </si>
  <si>
    <t>18-27 months</t>
  </si>
  <si>
    <t>Learners receive a Grade 10 - equivalency certificate which they can use to enrol in vocational training or home studies programme; those who complete home studies may enrol back in formal education. Grade-10 equivalency to enable enrolment in
vocational training or the Home Studies Programme. This does
not lead to access to further in-classroom formal education, but
allows learners to enter the Home Studies Programme, which is
a self-learning pathway allowing learners to sit national exams</t>
  </si>
  <si>
    <t>RET Accelerated Secondary Education Programme for Refugees in Kenya ( Dadaab Refugee Camps)</t>
  </si>
  <si>
    <t> RET Secondary AEP</t>
  </si>
  <si>
    <t>Kenya</t>
  </si>
  <si>
    <t>Norwegian Refugee Council, UNICEF</t>
  </si>
  <si>
    <t>Refugee and IDP</t>
  </si>
  <si>
    <t>12-18 years</t>
  </si>
  <si>
    <t>2.5 years</t>
  </si>
  <si>
    <t>Accelerated Education Programme (AEP)</t>
  </si>
  <si>
    <t>Accelerated Learning Progarmme</t>
  </si>
  <si>
    <t xml:space="preserve">Safaricom Foundation in Kenya &amp; Private funder </t>
  </si>
  <si>
    <t>zizi Afrique</t>
  </si>
  <si>
    <t>Ngindiru, V., Mburu, J., &amp; Chepngetich, I. (2022). Accelerated Learning to Reach Children Furthest Behind. Childhood Education, 98(4), 14–23. https://doi.org/10.1080/00094056.2022.2103325</t>
  </si>
  <si>
    <t>Accelerated Education Centres</t>
  </si>
  <si>
    <t>Luminos Speed-School model</t>
  </si>
  <si>
    <t xml:space="preserve">Luminos Fund  </t>
  </si>
  <si>
    <t>9 -14 years</t>
  </si>
  <si>
    <t>Luminos Fund</t>
  </si>
  <si>
    <t>https://www.edc.org/accelerated-quality-education-liberian-children#:~:text=The%20USAID%20Accelerated%20Quality%20Education,high%2Dquality%20accelerated%20learning%20programming.</t>
  </si>
  <si>
    <t>Kakuma Accelerated Education Project</t>
  </si>
  <si>
    <t> Better Learning Programme</t>
  </si>
  <si>
    <t>Porticus, ECHO, UNICEF</t>
  </si>
  <si>
    <t>Refugee</t>
  </si>
  <si>
    <t>https://luminosfund.org/liberia/</t>
  </si>
  <si>
    <t>Leave No Girl Behind – Education for Life (EFL)</t>
  </si>
  <si>
    <t>Unclear</t>
  </si>
  <si>
    <t>Action Aid International, VSO; Leonard Cheshire</t>
  </si>
  <si>
    <t>10-14 ( 15-19 also included with a focus on apprenticeship; entrepreneurship; vocational training)</t>
  </si>
  <si>
    <t>6-9 months</t>
  </si>
  <si>
    <t>Accelerated Learning Programme ( ALP)</t>
  </si>
  <si>
    <t>Lebanon</t>
  </si>
  <si>
    <t>Centre for Education Research &amp; Development, UNICEF, UNHCR</t>
  </si>
  <si>
    <t>Age 8 - 15</t>
  </si>
  <si>
    <t>EDC</t>
  </si>
  <si>
    <t>Basic Literacy and Numeracy (BLN)</t>
  </si>
  <si>
    <t>Ana Aqra; Basmeh and Zeitooneh NGO's</t>
  </si>
  <si>
    <t>Accelerated Quality
Education for Liberian Children (AQE)</t>
  </si>
  <si>
    <t>Liberia</t>
  </si>
  <si>
    <t>Education Development Center</t>
  </si>
  <si>
    <t>Republic of Liberia Ministry of Education. (2022). Education Sector Plan 2022/23–2026/27. https://planipolis.iiep.unesco.org/es/node/7445
Menendez, A., Ome, A., Zimmerman, C., Wallach, J., Taha, N., Iyer, M., &amp; Toe, N. (2021). Evaluation of the Accelerated Quality Education for Liberian Children Activity (AQE) (USAID Reading and Access (R&amp;A) Evaluations). USAID.</t>
  </si>
  <si>
    <t>Save the Children AEP</t>
  </si>
  <si>
    <t>6 to 17 years</t>
  </si>
  <si>
    <t>Second Chance Programme</t>
  </si>
  <si>
    <t>Luminos Fund,Legatum Foundation, Dubai Cares, Cartier Philanthropy, UBS Optimus, Mulago, The Peter Cundill Foundation</t>
  </si>
  <si>
    <t>UNHCR - Dadaab, Twaweza East Africa</t>
  </si>
  <si>
    <t>The Luminos Fund. (2022). Liberia 2021-22 Endline Evaluation Report [Endline Evaluation Report]. https://luminosfund.org/wp-content/uploads/2023/01/Liberia-2021-22-Endline-Evaluation-Report_Luminos-Fund.pdf
McManus, J., Rudasingwa, M., Nijhof, E., Mokobi, K., Deme, S. F., Kiawoin, J., Garay, F. A., Mwai, L., &amp; Pignon, C. (2024). Improving learning outcomes for out-of-school children: Evidence from a randomized evaluation of an accelerated learning program in Liberia. Education Economics. https://www.tandfonline.com/doi/full/10.1080/09645292.2024.2410773</t>
  </si>
  <si>
    <t xml:space="preserve">Catch-up through Structured Pedagogy Program (CUSP) </t>
  </si>
  <si>
    <t>Madagascar</t>
  </si>
  <si>
    <t>Hempel Foundation, UNICEF</t>
  </si>
  <si>
    <t>UNICEF, Tafita</t>
  </si>
  <si>
    <t>9 to 12</t>
  </si>
  <si>
    <t xml:space="preserve">9 months </t>
  </si>
  <si>
    <t>Valenza, M., &amp; Dreesen, T. (2022). Let Us Learn: Making Education Work for the Most Vulnerable in Afghanistan, Bangladesh, Liberia, Madagascar and Nepal. Florence, Italy: UNICEF Office of Research - Innocenti. https://www.unicef.org/innocenti/media/4616/file/UNICEF-Let-Us-Learn-Report-2022.pdf 
Valenza, M., Chávez, C., Rigole, A., Clemons, A., Fortin, A., &amp; Mattellone, E. (2021). Let Us Continue Learning: Lessons from Madagascar for improving access and retention of vulnerable children in secondary school [Research Brief]. UNICEF Office of Research - Innocenti. https://www.unicef.org/innocenti/reports/let-us-continue-learning</t>
  </si>
  <si>
    <t>ECHO merged with BF data, seperated out here based on sources</t>
  </si>
  <si>
    <t xml:space="preserve">CBE Programme Malawi </t>
  </si>
  <si>
    <t> School-for-Life model (2002–2015+)</t>
  </si>
  <si>
    <t>Malawi</t>
  </si>
  <si>
    <t> Initially DANIDA; later FCDO; USAID; Lutheran World Federation</t>
  </si>
  <si>
    <t>Lutheran World Federation; local NGOs; Ministry of Education</t>
  </si>
  <si>
    <t>07 - 17 years old</t>
  </si>
  <si>
    <t>Strengthening Opportunities for Adolescent Resilience (SOAR) / Kukwera</t>
  </si>
  <si>
    <t>FCDO &amp; private donors</t>
  </si>
  <si>
    <t>Leave No Girl Behind – TEAM Girl</t>
  </si>
  <si>
    <t>LNGB</t>
  </si>
  <si>
    <t>DFID &amp; USAID</t>
  </si>
  <si>
    <t>Link Education International, Theatre for Change; Supreme Sanitary Pds; CUMO Microfinance LTD; CGA Technologies</t>
  </si>
  <si>
    <t>Girls Education Challenge (GEC) &amp; UKAID. (2023). Transformational Empowerment of Adolescent Marginalised Girls in Malawi – Endline Evaluation Report [Endline Evaluation  Report]. UKAID; GEC. https://girlseducationchallenge.org/media/d2lmbb0i/team-girl-malawi-endline_final.pdf</t>
  </si>
  <si>
    <t>Accelerated Education Programme (AEP)/Complementary Basic Education</t>
  </si>
  <si>
    <t>UNHCR, Plan International</t>
  </si>
  <si>
    <t>8 - 12 years</t>
  </si>
  <si>
    <t>Education Recovery Support Activity (ERSA)</t>
  </si>
  <si>
    <t>Mali</t>
  </si>
  <si>
    <t>EDC - Education Development Centre, Oxfam</t>
  </si>
  <si>
    <t>9-14; 15-25</t>
  </si>
  <si>
    <t>Bell, B., Vescovo, A., &amp; von Mende, S. (2018). Learning from an Accelerated Education Program in an Active Conflict Zone. Case Study of USAID Mali Education Recovery Support Activity (ERSA) [Case Study]. Education Development Center. https://www.edu-links.org/sites/default/files/media/file/USAID%20Mali%20ERSA%20Case%20Study%20EDC%202018%20reduced.pdf</t>
  </si>
  <si>
    <t>ECHO AEP</t>
  </si>
  <si>
    <t>ECHO, ECW</t>
  </si>
  <si>
    <t>UNICEF, Educo, Plan International</t>
  </si>
  <si>
    <t>Crisis Affected</t>
  </si>
  <si>
    <t>10-13 year</t>
  </si>
  <si>
    <t>Access to Education for All Children in Mali Project - PACETEM</t>
  </si>
  <si>
    <t>EDC - Education Development Centre, Malian Federation of NGOs ( FONGIM)</t>
  </si>
  <si>
    <t>Programme de Réintégration Scolaire pour les Enfants de 10–13 ans</t>
  </si>
  <si>
    <t> Save the Children Accelerated Education Programme (AEP)</t>
  </si>
  <si>
    <t>Mauritania</t>
  </si>
  <si>
    <t>10 - 13</t>
  </si>
  <si>
    <t>&lt; 1 year</t>
  </si>
  <si>
    <t>Save the Children and EAA, merged to ensure we dont double count</t>
  </si>
  <si>
    <t>Mexico</t>
  </si>
  <si>
    <t>10 to 14</t>
  </si>
  <si>
    <t>Mozambique</t>
  </si>
  <si>
    <t>UNICEF, DPE</t>
  </si>
  <si>
    <t>Programa Escolar para Jovens e Adolescentes (PEJE)</t>
  </si>
  <si>
    <t xml:space="preserve"> Government of Mozambique; supported technically by UNICEF</t>
  </si>
  <si>
    <t>Mozambican Ministry of Education &amp; Human Development (MINEDH); local NGOs under the AEA Working Group</t>
  </si>
  <si>
    <t>Inspire: A Programme to Motivate and Make Education Accessible through Monastic Schools in Myanmar project</t>
  </si>
  <si>
    <t>Myanmar</t>
  </si>
  <si>
    <t>EAC</t>
  </si>
  <si>
    <t>MEDG (Monastic Education Development Group)</t>
  </si>
  <si>
    <t>Non Formal Primary Education (NFPE) And Non Formal Middle Education (NFME)</t>
  </si>
  <si>
    <t>UNICEF/ UNESCO  Multidonor fund- Quality Basic Education Progarm QBEP/BoQBEP fund (Denmark, EU &amp; UNICEF); MoE</t>
  </si>
  <si>
    <t>UNICEF Myanmar</t>
  </si>
  <si>
    <t>10 to 18 years</t>
  </si>
  <si>
    <t>EAA Subgrants, Save the Children</t>
  </si>
  <si>
    <t>Save the Children Myanmar</t>
  </si>
  <si>
    <t>10-19 years</t>
  </si>
  <si>
    <t xml:space="preserve">Non-formal Education (NFE) </t>
  </si>
  <si>
    <t>Monastic Education AEP</t>
  </si>
  <si>
    <t>Phaung Daw Oo Monastic Education Affiliated High School (PDO)/
Monastic Education Development Group (MEDG)</t>
  </si>
  <si>
    <t> 6–12 months per level, up to 6 years total for complete secondary equivalency</t>
  </si>
  <si>
    <t>Reaching Out of School Children (ROSC II)</t>
  </si>
  <si>
    <t> Ministry of Education &amp; Sport; local NGOs under education cluster</t>
  </si>
  <si>
    <t>Nepal</t>
  </si>
  <si>
    <t>CARE International</t>
  </si>
  <si>
    <t xml:space="preserve">Marginalised No More - MnM </t>
  </si>
  <si>
    <t> Girls’ Education Challenge (GEC) Phase under LNGB</t>
  </si>
  <si>
    <t>Street Child, AASAMAN Nepal, Groujp of Helping Hands, Janaki Women's Awareness Society</t>
  </si>
  <si>
    <t>10 - 14 years</t>
  </si>
  <si>
    <t>Bhatt, T. R., &amp; Shrestha, R. B. (2022). Marginalised No More (MnM) Cohort III: Endline Survey (pp. 1–85) [Endline Survey]. Girls’ Education Challenge (GEC), UKAID, Street Child of Nepal. https://girlseducationchallenge.org/media/iqojrtul/marginalised-no-more_street-child-nepal_gec-endline-evaluation-_cohort-3-final.pdf#page=35.08</t>
  </si>
  <si>
    <t>Empowering a New Generation of Adolescent Girls (ENGAGE)</t>
  </si>
  <si>
    <t xml:space="preserve">FCDO </t>
  </si>
  <si>
    <t>VSO, Handicap International</t>
  </si>
  <si>
    <t xml:space="preserve">Supporting Adolescents Girls Education (SAGE) </t>
  </si>
  <si>
    <t>Locally called Kishore Shiksha. Originally called Girls’ Access to Education (GATE)</t>
  </si>
  <si>
    <t>2020+</t>
  </si>
  <si>
    <t>CARE USA</t>
  </si>
  <si>
    <t xml:space="preserve">Kheldia Sikne Kendra(KSK) Flexible Playing and Learning </t>
  </si>
  <si>
    <t>UNICEF &amp; Local Governments</t>
  </si>
  <si>
    <t>Samunnat Nepal</t>
  </si>
  <si>
    <t>10 to 14 years</t>
  </si>
  <si>
    <t>The first 2 cohorts did not receive a certificate, but the last group which  will complete in June will receive a certificate</t>
  </si>
  <si>
    <t>Alternative Learning Program (ALP)</t>
  </si>
  <si>
    <t>Child not Bride</t>
  </si>
  <si>
    <t>NORAD</t>
  </si>
  <si>
    <t>Local NGO partner</t>
  </si>
  <si>
    <t>8-14 years; 10-19</t>
  </si>
  <si>
    <t xml:space="preserve">Accelerated Schooling Strategy Pasarelle SSA/P </t>
  </si>
  <si>
    <t>ECW MYRP, Speed Schoo</t>
  </si>
  <si>
    <t>Niger</t>
  </si>
  <si>
    <t>ECW, EAC</t>
  </si>
  <si>
    <t>Plan International Niger and local partners</t>
  </si>
  <si>
    <t>8 to 12</t>
  </si>
  <si>
    <t>"French: Kebede, T. A. (2018). Stratégie de Scolarisation Accélérée/Passerelle de la Fondation Strømme au Burkina Faso, au Mali et au Niger (Evaluation Report No. 48). https://westafrica.strommefoundation.org/file/rapport-fafo-2018-48-strategie-de-scolarisation-accelere-passerelle.pdf
English: Kebede, T. A. (2018). Stratégie de Scolarisation Accélérée/Passerelle de la Fondation Strømme au Burkina Faso, au Mali et au Niger (Evaluation Report No. 48). https://westafrica.strommefoundation.org/file/rapport-fafo-2018-48-strategie-de-scolarisation-accelere-passerelle.pdf"</t>
  </si>
  <si>
    <t>EAA &amp; Plan International submitted, merged to avoid duplication</t>
  </si>
  <si>
    <t>Centres d’Éducation Alternative (CEA)</t>
  </si>
  <si>
    <t>Direction Régionale de l’Éducation Nationale (DREN) Zinder</t>
  </si>
  <si>
    <t>Original submission merged program into one table Senegal, Mali, Burkina Faso, Niger, Côte d'Ivoire, Guinea. Have parsed out for the purposes of this analysis</t>
  </si>
  <si>
    <t>Education Crisis Response (ECR) Project</t>
  </si>
  <si>
    <t>Nigeria</t>
  </si>
  <si>
    <t>Creative Associates</t>
  </si>
  <si>
    <t>Diazgranados Ferráns, S., Lee, J., Ohanyido, C., Hoyer, K., &amp; Miheretu, A. (2022). The Cost-Effectiveness of an Accelerated Learning Program on the Literacy, Numeracy and Social-Emotional Learning Outcomes of Out-of-School Children in Northeast Nigeria: Evidence from a Mixed Methods Randomized Controlled Trial. Journal of Research on Educational Effectiveness, 15(4), 655–686. https://doi.org/10.1080/19345747.2022.2037799</t>
  </si>
  <si>
    <t xml:space="preserve">Non-Formal Learning Centers (NFLC) </t>
  </si>
  <si>
    <t>EiE NFLC (IRC Accelerated Learning Programme)</t>
  </si>
  <si>
    <t>IRC, Creative Associates</t>
  </si>
  <si>
    <t>Addressing Education in Northeast (AENN) Project</t>
  </si>
  <si>
    <t>USAID, EU ( EU Early Recovery Project)</t>
  </si>
  <si>
    <t>FHI 360, Save the Children, Viamo</t>
  </si>
  <si>
    <t xml:space="preserve">Primary   </t>
  </si>
  <si>
    <t>≤1 year</t>
  </si>
  <si>
    <t xml:space="preserve">Support to Early Recovery and Resilience in Borno State: Accelerated Education Programme </t>
  </si>
  <si>
    <t>Plan International, Save the Children; GEPaDC</t>
  </si>
  <si>
    <t>Opportunity to Learn</t>
  </si>
  <si>
    <t>IRC, American University of Nigeria</t>
  </si>
  <si>
    <t>The Nigerian Accelerated Basic Education Programme (ABEP)</t>
  </si>
  <si>
    <t>Plan Internato</t>
  </si>
  <si>
    <t xml:space="preserve">INSPIRE II Accelerated Learning Programme ( SOAR) </t>
  </si>
  <si>
    <t>Pakistan</t>
  </si>
  <si>
    <t>12 - 16 years</t>
  </si>
  <si>
    <t>Educate A Child: Educating one million out of school children</t>
  </si>
  <si>
    <t>American Refugee Committee</t>
  </si>
  <si>
    <t>5 - 16 years</t>
  </si>
  <si>
    <t>13 to 29</t>
  </si>
  <si>
    <t>10 month</t>
  </si>
  <si>
    <t>GEC - Closing the Gap</t>
  </si>
  <si>
    <t>ACTED Pakistan, Right to Play, Adult Basic Education Society</t>
  </si>
  <si>
    <t>10-13</t>
  </si>
  <si>
    <t>30 months</t>
  </si>
  <si>
    <t>Teach and Educate Adolescent Girls with Community Help - TEACH</t>
  </si>
  <si>
    <t>LNGB TEACH, Girls Education Challenge GEC</t>
  </si>
  <si>
    <t>IRC Pakistan, Tameer-E-Khalq Foundation, Balochistan Education Foundation, Development in Literacy, BBC Media Action</t>
  </si>
  <si>
    <t>Glow Consultants Ltd. (2022). Teach and Educate Adolescent Girls with Community Help (TEACH) Endline Evaluation Report [Evaluation Report]. IRC &amp; Girls Education Challenge. https://hc.girlseducationchallenge.org/media/z3opbsdv/12122022_irc_teach_endline_evaluation_report.pdf</t>
  </si>
  <si>
    <t>Accelerated Education Programme ( AEP), Punjab</t>
  </si>
  <si>
    <t>UNICEF ( Norweigan National Committee for UNICEF) and UNICEF Pakistan</t>
  </si>
  <si>
    <t>Accelerated Learning/Education Programme</t>
  </si>
  <si>
    <t>Sindh Education Foundation’s existing AEP curriculum;
Directorate of Literacy and Non-Formal Education (NFE) Baluchistan’s Japan International Cooperation Agency- developed
Non-Formal Education (NFE) curriculum;
Government of Balochistan’ s accredited ALP curriculum</t>
  </si>
  <si>
    <t xml:space="preserve"> ECHO</t>
  </si>
  <si>
    <t>IRC, ACTED</t>
  </si>
  <si>
    <t>Primary (9-14 years), middle/lower secondary (14-16 years)</t>
  </si>
  <si>
    <t>Primary (32 months), middle/lower secondary (18 months)</t>
  </si>
  <si>
    <t>Education.org forthcoming case study
See also: AAN Associates Pakistan, &amp; UNICEF. (2022). Formative Evaluation of Provincial ALP Models and Centres—Final Evaluation Report [Evaluation Report]. UNICEF Country Office Pakistan. https://www.unicef.org/pakistan/media/5221/file/Formative%20Evaluation%20of%20Provincial%20ALP%20Models%20and%20Centres.pdf</t>
  </si>
  <si>
    <t>Non-Formal Basic Education Centre (NFBEC)</t>
  </si>
  <si>
    <t>JICA ( Japan International Cooperation Agency) &amp; NRC</t>
  </si>
  <si>
    <t>Peru</t>
  </si>
  <si>
    <t>RET Americas</t>
  </si>
  <si>
    <t>RESPUESTA EDUCATIVA TEMPORAL (RET) Americas</t>
  </si>
  <si>
    <t>UNESCO, UNICEF, Plan International</t>
  </si>
  <si>
    <t>6-15 years</t>
  </si>
  <si>
    <t>Creation of Communication for Development for ALS Learners</t>
  </si>
  <si>
    <t>ALS C4D</t>
  </si>
  <si>
    <t xml:space="preserve">Philippines </t>
  </si>
  <si>
    <t>6 to 18</t>
  </si>
  <si>
    <t xml:space="preserve">Real Assets Through Improved Skills and Education for Adolescent Girls (RAISE) Above </t>
  </si>
  <si>
    <t xml:space="preserve">RAISE Above Project </t>
  </si>
  <si>
    <t>Dubai Cares</t>
  </si>
  <si>
    <t>9 to 14 years</t>
  </si>
  <si>
    <t>National SBC Strategy for ALS Enrollment</t>
  </si>
  <si>
    <t>ALS SBC Project</t>
  </si>
  <si>
    <t>12 - 13 years</t>
  </si>
  <si>
    <t xml:space="preserve">Learn and Stay Protected Project </t>
  </si>
  <si>
    <t xml:space="preserve">LSP Project </t>
  </si>
  <si>
    <t>Beirsdorf Foundation</t>
  </si>
  <si>
    <t>11 - 13 years</t>
  </si>
  <si>
    <t> Zero Out-of-School Children Project</t>
  </si>
  <si>
    <t>Rwanda</t>
  </si>
  <si>
    <t>National Catch-Up / Accelerated Foundational Learning Strategy</t>
  </si>
  <si>
    <t>Government of Rwanda; technical support from UNICEF</t>
  </si>
  <si>
    <t>Ministry of Education (Directorate of National Curriculum); UNICEF</t>
  </si>
  <si>
    <t>4 - 9 years</t>
  </si>
  <si>
    <t>Stratégie de scolarisation accélérée par la passerelle ( SSAP)</t>
  </si>
  <si>
    <t>Senegal</t>
  </si>
  <si>
    <t>Contreras Gomez, R. (2024). Can non-formal education bridge the gap to formal schooling? Findings from the Passerelles project in Southern Senegal. R&amp;E Search for Evidence. https://researchforevidence.fhi360.org/can-non-formal-education-bridge-gap-formal-schooling-findings-passerelles-project-southern-senegal</t>
  </si>
  <si>
    <t>Save the Children AEP ( Pilot )</t>
  </si>
  <si>
    <t>Pilot AEP for out of school children</t>
  </si>
  <si>
    <t>Sierra Leone</t>
  </si>
  <si>
    <t>Save the Children, MoE</t>
  </si>
  <si>
    <t>6 to 14</t>
  </si>
  <si>
    <t>Dalan Development Consultants. (2022). The Effectiveness of Two Accelerated Education Innovations in Sierra Leone [Policy Brief]. https://www.associatesforchange.org/IDRC1/Effectiveness%20of%20Two%20Accelerated%20Education%20Innovations%20in%20Sierra%20Leone.pdf
Dalan Development Consultants. (2022). Increasing Access to Quality Education for Rural and Marginalized Children in West Africa—A Comparative Study of Accelerated Education and Girls Focused Programmes in Ghana, Nigeria, and Sierra Leone: Comprehensive Analysis—Sierra Leone (Increasing Access To Quality Education For Rural And Marginalised Children In West Africa) [Comprehensive Analysis]. IDRC/GPE KIX. https://www.associatesforchange.org/IDRC-PROG/YEAR-1/Comprehensive%20Analysis%20Report%20for%20Sierra%20Leone.pdf</t>
  </si>
  <si>
    <t>Empowerment and Livelihood for Adolescents in Sierra Leone | IPA</t>
  </si>
  <si>
    <t>The EAGER programme - Every Adolescent Girl Empowered and Resilient</t>
  </si>
  <si>
    <t>Leave No Girl Behind Project</t>
  </si>
  <si>
    <t>IRC, Concern Worldwide, Restless Development, BBC Media Action</t>
  </si>
  <si>
    <t>13 - 17</t>
  </si>
  <si>
    <t>International Rescue Comittee. (2023). Seeds of change: Transforming the lives of thousands of out-of-school girls in Sierra Leone—Best practices and learnings from the EAGER Project. International Rescue Committee (IRC). https://rescue.app.box.com/s/0r0hs3rflo00wxiqrd4amseuabd4mx8p</t>
  </si>
  <si>
    <t xml:space="preserve">Note
KSK : targeted to both boys and girls, UNICEF provides capacity buidling,materials and Local Government provides spaces for the centers, renumeration of facilitators and  CLCs are the platform. 
ALP 1. UNICEF supported Government in the development of learning materials for level 1 and other I/NGO( Care ) futher supported in the development of level 2 and 3 
   2. ALP  defined into  are three levels -1 to 3 that is  equivalent to Grade 3, 5 and 8.
   3. Government have plan to develop level-4 materails that is equivalent to Grade 9-10
   4. UNICEF will support government in the development of Training Manual. </t>
  </si>
  <si>
    <t>Tranforming Girls' Education Programme in Sierra Leone</t>
  </si>
  <si>
    <t> Transforming Girls’ Education Project (TGEP)</t>
  </si>
  <si>
    <t>CODE</t>
  </si>
  <si>
    <t>9 - 16 years</t>
  </si>
  <si>
    <t>Empowerment and Livelihood for Adolescents (ELA) Progarmme</t>
  </si>
  <si>
    <t>ELA girls’ clubs</t>
  </si>
  <si>
    <t>BRAC Sierra Leone</t>
  </si>
  <si>
    <t>11 - 19 years</t>
  </si>
  <si>
    <t>8-12 months</t>
  </si>
  <si>
    <t>Accelerated Learning Program (ALP) – a government-led AEP delivered through Community Learning Centres (CLCs).</t>
  </si>
  <si>
    <t>Complementary Basic Education</t>
  </si>
  <si>
    <t>MBSSE, UNICEF, CARE</t>
  </si>
  <si>
    <t>MBSS</t>
  </si>
  <si>
    <t>1-3 years</t>
  </si>
  <si>
    <t>The Bar ama Baro program Alernative Basic Education (ABE)</t>
  </si>
  <si>
    <t> Teach or Learn</t>
  </si>
  <si>
    <t>Somalia</t>
  </si>
  <si>
    <t>USAID, KfW, WB, EU/ECHO, DFID, GPE</t>
  </si>
  <si>
    <t>Save the Children International, ORB International, SIL, 3 local partners: BREC, HIDIG, HIRDA
LEAD, Formal Education Network for Private Schools, Hano
Academy, Himilo Relief and Development Association
(HIRDA), and Somalia’s Ministry of Education (MoECHE) –</t>
  </si>
  <si>
    <t>9-16 years</t>
  </si>
  <si>
    <t>BRiCE “Never Too Late to Learn” AEP strand</t>
  </si>
  <si>
    <t>Building Resilience in Crises through Education</t>
  </si>
  <si>
    <t>NRC; Oxfam Ibis; Plan Int’l; Save the Children</t>
  </si>
  <si>
    <t xml:space="preserve">Adolescent girls education in Somalia (AGES) </t>
  </si>
  <si>
    <t> Leave No Girl Behind (LNGB) AGES/ GEC</t>
  </si>
  <si>
    <t>FCDO, USAID</t>
  </si>
  <si>
    <t>CARE</t>
  </si>
  <si>
    <t>Strengthening Educational Pathways for Out of School Children SOMGEP-T Accelerated Basic Education</t>
  </si>
  <si>
    <t>FCDO; USAID</t>
  </si>
  <si>
    <t>CARE, ADRA, NAGAAD and other local NGO's</t>
  </si>
  <si>
    <t>New ABE initiative</t>
  </si>
  <si>
    <t>9-16 Years</t>
  </si>
  <si>
    <t>Accelerated Basic Education Programme</t>
  </si>
  <si>
    <t>n/a</t>
  </si>
  <si>
    <t>Multiple (incl. DG ECHO)</t>
  </si>
  <si>
    <t>NRC, STC, FCA, PLAN</t>
  </si>
  <si>
    <t>Mauritania                            Somalia                        
Guinea Bissau                       Nepal  
Burkina Faso                         Niger
DRC                                        Zimbabwe</t>
  </si>
  <si>
    <t>Waxbar Caruurtaada II</t>
  </si>
  <si>
    <t>Educate Your Children II (CARE &amp; Educate A Child Foundation)</t>
  </si>
  <si>
    <t xml:space="preserve">Somalia </t>
  </si>
  <si>
    <t xml:space="preserve">Second Chance Matric </t>
  </si>
  <si>
    <t>Funza Lushaka Catch-Up</t>
  </si>
  <si>
    <t>South Africa</t>
  </si>
  <si>
    <t>Department of Basic Education; EU pilot funding</t>
  </si>
  <si>
    <t>Provincial education departments; NGOs (e.g. IkamvaYouth)</t>
  </si>
  <si>
    <t>18-25 years</t>
  </si>
  <si>
    <t>AEP Plan International Yei, South Sudan</t>
  </si>
  <si>
    <t>South Sudan</t>
  </si>
  <si>
    <t>BRICE Education for Life Project</t>
  </si>
  <si>
    <t>ECHO, GPE</t>
  </si>
  <si>
    <t>Plan International; Oxfam Ibis</t>
  </si>
  <si>
    <t>Accelerated Learning Programme (ALP) South Sudan</t>
  </si>
  <si>
    <t>NORAD, ECHO, SIDA - across different phases</t>
  </si>
  <si>
    <t>Save the Children; Lutheran World Federation; Plan International; Finn Church Aid; NRC; Oxfam; World Vision</t>
  </si>
  <si>
    <t>10 - 18 years</t>
  </si>
  <si>
    <t>6 month cycles to 4 years</t>
  </si>
  <si>
    <t>Girls' Education South Sudan 2 (GESS 2)</t>
  </si>
  <si>
    <t>Accelerated Secondary Education Program (ASEP)</t>
  </si>
  <si>
    <t xml:space="preserve">FCDO, Canada, Others </t>
  </si>
  <si>
    <t>Windle Trust International, Cambridge Education, BBC Media Action, Montrose, Leonard Cheshire</t>
  </si>
  <si>
    <t>7 to 24 years</t>
  </si>
  <si>
    <t>2022+</t>
  </si>
  <si>
    <t>6 - 12 years</t>
  </si>
  <si>
    <t>Accelerated Secondaty Education for Women (ASEW)</t>
  </si>
  <si>
    <t>African Education Trust (AET)</t>
  </si>
  <si>
    <t>Woman/ Girls</t>
  </si>
  <si>
    <t>16 + years</t>
  </si>
  <si>
    <t>Community Girls Schools ( CGS)</t>
  </si>
  <si>
    <t>FCDO, Gov of Canada, USAID, EU, Sida</t>
  </si>
  <si>
    <t>INGO Brac, Plan International</t>
  </si>
  <si>
    <t>7 - 14 years</t>
  </si>
  <si>
    <t>Pastoralist Education Programme (PEP)</t>
  </si>
  <si>
    <t>UNESCO, ECHO, GPE</t>
  </si>
  <si>
    <t>Plan International; local NGO consortium</t>
  </si>
  <si>
    <t>5-12 years</t>
  </si>
  <si>
    <t xml:space="preserve">Accelerated Education Programmes </t>
  </si>
  <si>
    <t>Sudan</t>
  </si>
  <si>
    <t>UNCHCR</t>
  </si>
  <si>
    <t>1-2 years</t>
  </si>
  <si>
    <t>Save the Children Accelerated Education Programme (AEP)</t>
  </si>
  <si>
    <t>8 - 15 years</t>
  </si>
  <si>
    <t>Alternative/Accelerated Learning Programme (ALP) Umbrella</t>
  </si>
  <si>
    <t>Provision of Quality Education for Most Vulnerable Children”
“Continuing Safe, Inclusive &amp; Quality Education for Crisis-Affected Children”
Generic ECW-pooled “Accelerated Learning Programmes”</t>
  </si>
  <si>
    <t>2026+</t>
  </si>
  <si>
    <t>ECW; GPE; EAA/UNHCR (2017–21 seed phase); DG ECHO/EU/ECW (2021–26 consortium)</t>
  </si>
  <si>
    <t>UNICEF, Save the Children</t>
  </si>
  <si>
    <t xml:space="preserve">Accelerated Learning Programme </t>
  </si>
  <si>
    <t>Syria</t>
  </si>
  <si>
    <t>People In Need, Plan International</t>
  </si>
  <si>
    <t>14 - 24 years</t>
  </si>
  <si>
    <t>2021 &amp; 2023</t>
  </si>
  <si>
    <t>2022 &amp; 2024</t>
  </si>
  <si>
    <t>Age 10 - 18</t>
  </si>
  <si>
    <t>1- Overall - despite the focus and attention given to ALPs as a “quick win” solution for overage/OOS learners- I’d say that we continue to fall short on meaningfully tracking post-project transitions for ALP learners- even where there are program design elements around transitions of ALP learners- this most commonly takes place at the end of (already overpacked) program cycles- so we are unable to go back, 6 or 12 months post transition, to see if children are actually still in school (and understand why). We’ve included these longitudinal transition assessments in our AQBE Afghanistan (but this is for CBE, not ALP). It’s something deserving of more resources and research- as these transitions are often quite superficial and not sustained. If there are other positive examples of these longitudinal assessments, post-project, prioritized delivered through internal country programming (or complimentary education project funding)- it would be great to hear more and share these models (perhaps through an upcoming CoP).</t>
  </si>
  <si>
    <t>Accelerated Learning Programme ( though includes remedial, catch-up and summer classes)</t>
  </si>
  <si>
    <t>UNHCR, USAID</t>
  </si>
  <si>
    <t>War Child Holland</t>
  </si>
  <si>
    <t xml:space="preserve">Curriculum B </t>
  </si>
  <si>
    <t>UNICEF USA</t>
  </si>
  <si>
    <t>9 to 16</t>
  </si>
  <si>
    <t>Geneva Global</t>
  </si>
  <si>
    <t>The Mara Out Of School Children Education Project</t>
  </si>
  <si>
    <t>COBET Mara Alliance</t>
  </si>
  <si>
    <t>Tanzania</t>
  </si>
  <si>
    <t>Graca Machel Trust, Several local organisations</t>
  </si>
  <si>
    <t>9 - 18 years</t>
  </si>
  <si>
    <t> NRC’s “Never Too Late to Learn” — a BRICE consortium project</t>
  </si>
  <si>
    <t>NRC, Stats4SD; Empatika; host-community NGOs</t>
  </si>
  <si>
    <t> Graça Machel Trust; African Child Policy Forum</t>
  </si>
  <si>
    <t>8 - 18 years</t>
  </si>
  <si>
    <t xml:space="preserve">Complementary Basic Education in Tanzania </t>
  </si>
  <si>
    <t>10 - 19 years, 19-25 years</t>
  </si>
  <si>
    <t>Intergrated program for out of school adolescents - Rukwa region ( Kalambo,Nkasi and Sumbawanga District Council)</t>
  </si>
  <si>
    <t>Plan International, RAFIKI-SDO</t>
  </si>
  <si>
    <t>9-17 yrs</t>
  </si>
  <si>
    <t>Equivalency Program (EP)</t>
  </si>
  <si>
    <t> Second Chance Education Project</t>
  </si>
  <si>
    <t>Timor Leste</t>
  </si>
  <si>
    <t>Gov of TL; World Bank</t>
  </si>
  <si>
    <t>Ministry of Education (NDRE – National Directorate of Resources for Education</t>
  </si>
  <si>
    <t>15-17</t>
  </si>
  <si>
    <t>UNICEF Non-Formal Education ( NFE) programme</t>
  </si>
  <si>
    <t>Turkey</t>
  </si>
  <si>
    <t>EU</t>
  </si>
  <si>
    <t>8 months for both strands</t>
  </si>
  <si>
    <t>Second Chance Education Project</t>
  </si>
  <si>
    <t>Uganda</t>
  </si>
  <si>
    <t>Sweden</t>
  </si>
  <si>
    <t>UN Woman</t>
  </si>
  <si>
    <t>12 -  18 years</t>
  </si>
  <si>
    <t>EU/ BRICE</t>
  </si>
  <si>
    <t>Oxfam Ibis</t>
  </si>
  <si>
    <t>7 - 17 years</t>
  </si>
  <si>
    <t>INCLUDE (INnovative and inCLUsive accelerated eDucation programmE for refugee and host community children) - Phase I and Phase II</t>
  </si>
  <si>
    <t>Finn Church Aid (FCA),
Norwegian Refugee Council (NRC), Save the Children (SC) and War Child Holland (WCH)</t>
  </si>
  <si>
    <t>USAID Integrated Child and Youth Development (ICYD) Accelerated Education Programme</t>
  </si>
  <si>
    <t>Education Development Center
Appropriate Revival Initiatives for Strategic Empowerment (ARISE) and AVSI Foundation</t>
  </si>
  <si>
    <t xml:space="preserve">Accelerated Education Programme  </t>
  </si>
  <si>
    <t>Accelerated Learning Program- Nebbi, Adjumani, Pakwac and Zombo districts</t>
  </si>
  <si>
    <t>Plan International Uganda</t>
  </si>
  <si>
    <t>7 to 17</t>
  </si>
  <si>
    <t>&gt; 1 year</t>
  </si>
  <si>
    <t>Speed School Programme</t>
  </si>
  <si>
    <t xml:space="preserve">Northern Uganda Education Program </t>
  </si>
  <si>
    <t>UNICEF; ECW</t>
  </si>
  <si>
    <t>Lower Primary</t>
  </si>
  <si>
    <t>Kyeyune, R., Kisekka-Ntale, F., Kibombo, R., Wanambi Kisolo, N., &amp; Nabacwa, R. (2023). Impact Assessment of the GGU Program on Former Speed School Learners in and Outside School. Development Research and Social Policy Analysis Centre, Geneva Global. https://genevaglobal.com/research/impact-assessment-of-the-ggu-program-on-former-speed-school-learners-in-and-outside-school/</t>
  </si>
  <si>
    <t xml:space="preserve">Accelerated Secondary Education Programme (ASEP) </t>
  </si>
  <si>
    <t>War Child Canada</t>
  </si>
  <si>
    <t>16-25</t>
  </si>
  <si>
    <t>Less than 2 years</t>
  </si>
  <si>
    <t xml:space="preserve">Learners who finish Level 2 of SAEP can sit national Uganda Certificate of Education (UCE). </t>
  </si>
  <si>
    <t>EU Trust Fund for Africa</t>
  </si>
  <si>
    <t>1.5-2 years</t>
  </si>
  <si>
    <t>Multi-Year Resilience Programme Seed Funding Uganda</t>
  </si>
  <si>
    <t>Save the Children, UNHCR</t>
  </si>
  <si>
    <t>12 months</t>
  </si>
  <si>
    <t>Emergency Learning Recovery Centres</t>
  </si>
  <si>
    <t>Ukraine</t>
  </si>
  <si>
    <t>UNICEF; ECHO</t>
  </si>
  <si>
    <t>Ministry of Education (diia centers); NGOs</t>
  </si>
  <si>
    <t>7  - 17 years</t>
  </si>
  <si>
    <t>Ethnic Minority Accelerated Literacy Programme</t>
  </si>
  <si>
    <t>Vietnam</t>
  </si>
  <si>
    <t>UNESCO; Government of Vietnam</t>
  </si>
  <si>
    <t>MOET’s non-formal directorate; local ethnic minority boards</t>
  </si>
  <si>
    <t>Yemen</t>
  </si>
  <si>
    <t xml:space="preserve">UNCHR </t>
  </si>
  <si>
    <t>9 - 13 years</t>
  </si>
  <si>
    <t>A Bridge to Development and Resilience</t>
  </si>
  <si>
    <t xml:space="preserve">Yemen   </t>
  </si>
  <si>
    <t>Strengthening Opportunities for Adolescent Resilience  - SOAR Zambia</t>
  </si>
  <si>
    <t>Zambia</t>
  </si>
  <si>
    <t>Open and Distance Learning (ODL)</t>
  </si>
  <si>
    <t>Zimbabwe</t>
  </si>
  <si>
    <t>Ministry of Primary and Secondary Education</t>
  </si>
  <si>
    <t>6 - 18 years</t>
  </si>
  <si>
    <t>Plan International UK, Apostolic Women’s Empowerment Trust (AWET); Christian Blind Mission (CBM); ECONET Wireless (ECONET), Plan International Zimbabwe, The Open University (OU) - UK</t>
  </si>
  <si>
    <t>Annex A. AEP Country List</t>
  </si>
  <si>
    <t>AEPs were found in the following countries:</t>
  </si>
  <si>
    <t>Central African Republic</t>
  </si>
  <si>
    <t>Côte d’Ivoire</t>
  </si>
  <si>
    <t>Democratic Republic of the Congo</t>
  </si>
  <si>
    <t>Guinea‐Bissau</t>
  </si>
  <si>
    <t>Philippines</t>
  </si>
  <si>
    <t>Annex B. Donor-validated data</t>
  </si>
  <si>
    <t>In its pre-checked raw form, and taken from their original submissions via specific templates</t>
  </si>
  <si>
    <t>#</t>
  </si>
  <si>
    <t>Country</t>
  </si>
  <si>
    <t>Official Program Name of AEP</t>
  </si>
  <si>
    <t>Is this AEP known by any other official title? If so, please state.</t>
  </si>
  <si>
    <t>Funder/s:</t>
  </si>
  <si>
    <t>Implementing partner/s:</t>
  </si>
  <si>
    <t>Start Year of Implementation</t>
  </si>
  <si>
    <t>End Year of Implementation</t>
  </si>
  <si>
    <t>Education Level Covered by AEP</t>
  </si>
  <si>
    <t>MoE / Government involved in development or implementation?</t>
  </si>
  <si>
    <t>Are transitions to formal education or further training, post AEP monitored?</t>
  </si>
  <si>
    <t>Does the program have longitudinal studies (or equivalent) available on participants?</t>
  </si>
  <si>
    <t>If there are any relevant websites for this AEP, please add here:</t>
  </si>
  <si>
    <t>If available, please share a copy of the longitudinal study to eileen@education.org</t>
  </si>
  <si>
    <t>Completed by / Template submitted by</t>
  </si>
  <si>
    <t>Caveats shared:</t>
  </si>
  <si>
    <t>Afghanisatan</t>
  </si>
  <si>
    <t>`10 - 15</t>
  </si>
  <si>
    <t>NIL</t>
  </si>
  <si>
    <t>CBE Accelerated Learning Programme</t>
  </si>
  <si>
    <t>DG ECHO</t>
  </si>
  <si>
    <t>UNICEF, IRC, ACTED, PIN, NRC, AKF</t>
  </si>
  <si>
    <t xml:space="preserve">ECHO Afghanistan 2022 </t>
  </si>
  <si>
    <t>ALP/CBE</t>
  </si>
  <si>
    <t>10 to 15</t>
  </si>
  <si>
    <t>Uknown</t>
  </si>
  <si>
    <t>Primary and lower secondary</t>
  </si>
  <si>
    <t>Angola</t>
  </si>
  <si>
    <t>Second Chance Learning Program</t>
  </si>
  <si>
    <t>World Bank</t>
  </si>
  <si>
    <t>Ministry of Education</t>
  </si>
  <si>
    <t>Ongoing</t>
  </si>
  <si>
    <t>Over 15 years old</t>
  </si>
  <si>
    <t>Girls Get Equal</t>
  </si>
  <si>
    <t>GGE-CEFM</t>
  </si>
  <si>
    <t>Norad</t>
  </si>
  <si>
    <t>Partner NGO</t>
  </si>
  <si>
    <t>Primary; Secondary; Both Primary and Secondar</t>
  </si>
  <si>
    <t>5 years</t>
  </si>
  <si>
    <t xml:space="preserve">10  to  24 </t>
  </si>
  <si>
    <t>BRAC Bridge</t>
  </si>
  <si>
    <t>Myanmar Curriculum ALP/AEP</t>
  </si>
  <si>
    <t>NRC, STC</t>
  </si>
  <si>
    <t>10 and above</t>
  </si>
  <si>
    <t>After end ALP learners transition into the MC, not formal schools</t>
  </si>
  <si>
    <t>ECW MYRP Bangladesh</t>
  </si>
  <si>
    <t>ECW/GAC</t>
  </si>
  <si>
    <t xml:space="preserve">Hempel Foundation, FCDO </t>
  </si>
  <si>
    <t xml:space="preserve">Not yet available </t>
  </si>
  <si>
    <t xml:space="preserve">JPF Youth and Adolescents Education Support </t>
  </si>
  <si>
    <t xml:space="preserve">gender-responsive Functional Literacy and Numeracy (FLN) education is improved for Rohingya youth and adolescents </t>
  </si>
  <si>
    <t xml:space="preserve">Japan Platform </t>
  </si>
  <si>
    <t>Plan Managed</t>
  </si>
  <si>
    <t>6-10 months</t>
  </si>
  <si>
    <t>15-24 Years</t>
  </si>
  <si>
    <t>Accelerated Schooling Strategy Pasarelle SSA/P (In PASS+ project)</t>
  </si>
  <si>
    <t>SSA/P</t>
  </si>
  <si>
    <t>Educate a Child (EAC)</t>
  </si>
  <si>
    <t>Plan International Burkina Faso, in partnership with Stromme Foundation and local organisations</t>
  </si>
  <si>
    <t xml:space="preserve">9 - 12 years </t>
  </si>
  <si>
    <t>https://www.unicef.org/innocenti/media/4321/file/UNICEF-Reopening-With-Resilience-WCA-EN-2021.pdf</t>
  </si>
  <si>
    <t>Speed Schools/La Stratégie de Scolarisation Accélérée Passerelle (SSAP)</t>
  </si>
  <si>
    <t>https://strommestiftelsen.no/en/speed-school</t>
  </si>
  <si>
    <t>SSA /P Strategy for accelerated learning adapted to Koranic education/ Koranic schools</t>
  </si>
  <si>
    <t>PBF, Japan Natcom, Thematic fund, RR</t>
  </si>
  <si>
    <t>ADEFAD</t>
  </si>
  <si>
    <t>10 à 12/13 year</t>
  </si>
  <si>
    <t>Accelerated Schooling Strategy Pasarelle SSA/2 (In FASST project)</t>
  </si>
  <si>
    <t>SSA/2</t>
  </si>
  <si>
    <t>Global Affaires Canada (GAC)</t>
  </si>
  <si>
    <t>Plan International Burkina Faso, in partnership with Stromme Foundation and 4 local organisations</t>
  </si>
  <si>
    <t>13 - 14 years</t>
  </si>
  <si>
    <t>N/A</t>
  </si>
  <si>
    <t>Accelerated Schooling Strategy Pasarelle SSA/P (In FASST project)</t>
  </si>
  <si>
    <t>Global Affaires Canada (GAC )</t>
  </si>
  <si>
    <t>Plan International Burkina Faso, in partnership with Stromme Foundation and 5 local organisations</t>
  </si>
  <si>
    <t>SSA /P Strategy for accelerated learning for resilience</t>
  </si>
  <si>
    <t>Japan Natcom, Thematic fund, RR</t>
  </si>
  <si>
    <t>Permanent Secretary SSAP (MoE)</t>
  </si>
  <si>
    <t>9 à 12/13 year</t>
  </si>
  <si>
    <t>SSAP</t>
  </si>
  <si>
    <t>UNICEF, Educo</t>
  </si>
  <si>
    <t xml:space="preserve"> New model of bridging classes in West Africa</t>
  </si>
  <si>
    <t>Accelerated Learning Program (does not have a specific name)</t>
  </si>
  <si>
    <t>overage</t>
  </si>
  <si>
    <t>Sponsorship Fund</t>
  </si>
  <si>
    <t>Provincial of Education Youth and Sport of Ratanakiri province</t>
  </si>
  <si>
    <t>CNO-sponsorship fund</t>
  </si>
  <si>
    <t>Sovann Phum Organization</t>
  </si>
  <si>
    <t>Accelerated education program</t>
  </si>
  <si>
    <t>NRC, IRC, UNICEF</t>
  </si>
  <si>
    <t>9 to 14</t>
  </si>
  <si>
    <t xml:space="preserve">Cameroon </t>
  </si>
  <si>
    <t>AEP</t>
  </si>
  <si>
    <t>ECHO/ Irish Aid</t>
  </si>
  <si>
    <t> PLan Cameroon/ Consortium with NRC</t>
  </si>
  <si>
    <t xml:space="preserve">09 to 17 </t>
  </si>
  <si>
    <t xml:space="preserve">yes </t>
  </si>
  <si>
    <t>yes</t>
  </si>
  <si>
    <t xml:space="preserve">Seconde Chnace classroom </t>
  </si>
  <si>
    <t>PEA</t>
  </si>
  <si>
    <t xml:space="preserve">ECHO/ ECW </t>
  </si>
  <si>
    <t xml:space="preserve">09 to 14 </t>
  </si>
  <si>
    <t xml:space="preserve">Yes, upon completion of year 3 only </t>
  </si>
  <si>
    <t>Accelerated Learning Program</t>
  </si>
  <si>
    <t>“Programme d’Education Accélérée”</t>
  </si>
  <si>
    <t>Ministry of National Education</t>
  </si>
  <si>
    <t>12 to 15 years old</t>
  </si>
  <si>
    <t>Official Name Unknown - Umbrella project called "Education Sector Plan Support Project"</t>
  </si>
  <si>
    <t>"Accelerated learning programs"</t>
  </si>
  <si>
    <t>Global Partnership for Education</t>
  </si>
  <si>
    <t>Accelerated Learning Program (ALP)</t>
  </si>
  <si>
    <t>DRC</t>
  </si>
  <si>
    <t>Programme National de Rattrapage Scolaire</t>
  </si>
  <si>
    <t>Ministry of Social Affairs. UNICEF. UNESCO.Save the Children, USAID…</t>
  </si>
  <si>
    <t>MASAH</t>
  </si>
  <si>
    <t>9-14 years old</t>
  </si>
  <si>
    <t>USAID/DRC Integrated Youth Development Activity (IYDA)</t>
  </si>
  <si>
    <t>Both Primary and Secondary</t>
  </si>
  <si>
    <t>Age 10 - 24</t>
  </si>
  <si>
    <t>https://edc.org/USAID-DRC-IYDA</t>
  </si>
  <si>
    <t xml:space="preserve">FCDO funded Axe-Filles project with a AE component included
All links to Government response to AE
</t>
  </si>
  <si>
    <t xml:space="preserve">Accelerated Learning For Africa (ALFA)- </t>
  </si>
  <si>
    <t>Private funder</t>
  </si>
  <si>
    <t>Geneva Global Ethiopia and many local organizations</t>
  </si>
  <si>
    <t>Yes.</t>
  </si>
  <si>
    <t>Luminos</t>
  </si>
  <si>
    <t>Second Chance, Accelerated Learning Program (ALP)</t>
  </si>
  <si>
    <t>https://luminosfund.org/funding-partners/</t>
  </si>
  <si>
    <t>Africa Child Policy Forum (ACPF); Emmanual Development Association (EDA); Ethiopian Evangelical Church Mekane Yesus-Development &amp; Social Service Commission - South Area Work (EECMY-DASSC); Hope for Children in Ethiopia Relief and Development Association (HCF-RD); Integrated Service on Health and Development Organization (ISHDO); Positive Action for Development (PAD); Summer Institute of Linguistics (SIL); Wolaita Development Association (WoDA)</t>
  </si>
  <si>
    <t>N/A (Ongoing)</t>
  </si>
  <si>
    <t>https://luminosfund.org/ethiopia/</t>
  </si>
  <si>
    <t>https://luminosfund.org/wp-content/uploads/2018/11/Luminos_Longitudinal_Study_FINAL.pdf</t>
  </si>
  <si>
    <t>Accelerated Learning for out-of-school children (OOSC) in contexts of forced displacement in Afar and Somali regions</t>
  </si>
  <si>
    <t>PROSPECTS</t>
  </si>
  <si>
    <t>Geneva Global and AWODA</t>
  </si>
  <si>
    <t>ALP</t>
  </si>
  <si>
    <t>Government of Ethiopia (with technical support from Geneva Global)</t>
  </si>
  <si>
    <t>Regional Education Bureaus with technical support from Geneva Global</t>
  </si>
  <si>
    <t>Accelerated Learning for Drought Emergency Response Program in Somali regions (Adadle and Gode)</t>
  </si>
  <si>
    <t>Speed School-Gode</t>
  </si>
  <si>
    <t>Formal Education Accelerated Learning Programme</t>
  </si>
  <si>
    <t>All students</t>
  </si>
  <si>
    <t>Accelerated Learning for out-of-school children (OOSC) in contexts of forced displacement in Aba'ala city and woreda of Afar.</t>
  </si>
  <si>
    <t>Speed School-Aba'ala</t>
  </si>
  <si>
    <t>Gambia</t>
  </si>
  <si>
    <t>GAMSOL - Gambia School of Open Learning</t>
  </si>
  <si>
    <t>Ministry of Basic and Secondary Education (MoBSE). Czech Bikes is an NGO that contributed bicycles to some of the students.</t>
  </si>
  <si>
    <t>2024, although likely to continue through the World Bank RISE project which was recently approved.</t>
  </si>
  <si>
    <t>Aged 14 and older</t>
  </si>
  <si>
    <t>Complementary Basic Education (CBE)</t>
  </si>
  <si>
    <t>Educate A Child (EAC)</t>
  </si>
  <si>
    <t>Plan International  Ghana</t>
  </si>
  <si>
    <t>8-16 years</t>
  </si>
  <si>
    <t>School for Life; Link Community Development</t>
  </si>
  <si>
    <t>https://luminosfund.org/ghana/</t>
  </si>
  <si>
    <t>Accelerated learning Programme (component of the Ghana Education Outcomes Fund programme)</t>
  </si>
  <si>
    <t xml:space="preserve">Ghana </t>
  </si>
  <si>
    <t>Complimentary Basic Education (CBE)</t>
  </si>
  <si>
    <t xml:space="preserve">•	The program duration column blank for UNHCR as we were unable to find the duration of the AEP for the UNHCR.
•	UNICEF Somalia’s “End Year of Implementation” is highlighted in red as this project is under suspension as changes are under discussion between us, the partner and the Government. 
•	Co-funding sources are not included as  these may have changed during the project for some and we cannot verify that until all final project documentation is in and approved. 
</t>
  </si>
  <si>
    <t xml:space="preserve">Ghana  </t>
  </si>
  <si>
    <t>A comparative Study of accelerated Education Porgram and girls' focused education models in Ghana, Nigeria and Sierra Leone</t>
  </si>
  <si>
    <t> Primary</t>
  </si>
  <si>
    <t>1 year -</t>
  </si>
  <si>
    <t>09 to 14</t>
  </si>
  <si>
    <t xml:space="preserve"> Primary </t>
  </si>
  <si>
    <t xml:space="preserve"> Ecole de la deuxième chance </t>
  </si>
  <si>
    <t xml:space="preserve">09 to 15 </t>
  </si>
  <si>
    <t>Official Name Unknown - Umbrella project called "Programme Décennal de l'Éducation en Guinée (ProDEG)"</t>
  </si>
  <si>
    <t>"Classes accélérées dans les écoles primaires ou un centre NAFA"</t>
  </si>
  <si>
    <t>Grant Agent:  Agence française de développement, Coordinating Agency:  Coopération allemande-BMZ</t>
  </si>
  <si>
    <t>https://www.globalpartnership.org/fr/content/document-de-programme-pour-le-financement-du-gpe-201819-202324-guinee</t>
  </si>
  <si>
    <t xml:space="preserve"> Center for Youth and Adult Education </t>
  </si>
  <si>
    <t>secondary level</t>
  </si>
  <si>
    <t>Education for all</t>
  </si>
  <si>
    <t>Primary, secondary level</t>
  </si>
  <si>
    <t>ZZurich Foundation</t>
  </si>
  <si>
    <t>Plan India direct implemnetation</t>
  </si>
  <si>
    <t>https://www.educationaboveall.org/our-work/our-projects/improving-access-primary-education-out-school-children-iran</t>
  </si>
  <si>
    <t>Support for Scaling Up Access to Formal Education for Syrian Girls and Boys / Accelerting Access Initiative (AAI) Jordan</t>
  </si>
  <si>
    <t xml:space="preserve">Accelerting Access Initiative (AAI, AAI 2.0, AAI 3.0) </t>
  </si>
  <si>
    <t xml:space="preserve">For AAI 2.0 Rapid Evaluation Report (May 2023). Please ask for  a copy of the Report from UK/FCDO – Catherine Howgego, AAI Donor Chair   or   Dr. Khawla Hattab, Executive Director, Development and Coordination Unit (DCU), MOE. </t>
  </si>
  <si>
    <t>4 years (condensing 8)</t>
  </si>
  <si>
    <t>10 to 18 yrs</t>
  </si>
  <si>
    <t>Better Learning Programme</t>
  </si>
  <si>
    <t>Porticus</t>
  </si>
  <si>
    <t>Ana Aqra; Basmeh and Zeitooneh</t>
  </si>
  <si>
    <t>Not applicable</t>
  </si>
  <si>
    <t>Kids' Educational Engagement Project (KEEP); Liberia Institute for the Promotion of Academic Excellence (LIPACE); Restoring our Children's Hope (ROCH); Special Emergency Activity to Restore Children's Hope (SEARCH)</t>
  </si>
  <si>
    <t xml:space="preserve">Forthcoming. Part 1 of IDinsight RCT published in autumn 2023; Part 2 forthcoming. See https://luminosfund.org/blog/measuring-transformative-learning-gains-key-findings-from-the-idinsight-rct-of-luminos-liberia-program/. </t>
  </si>
  <si>
    <t>USAID/ Liberia Gov</t>
  </si>
  <si>
    <t>Official Name Unknown - Umbrella project called "Liberia Learning Foundations Project"</t>
  </si>
  <si>
    <t>"Accelerated Learning Program" which is one of the three programs a part of USAID-funded Accelerated Quality Education (AQE) Program</t>
  </si>
  <si>
    <t>Grant Agent:  World Bank, Coordinating Agency:  USAID</t>
  </si>
  <si>
    <t>8-15 years</t>
  </si>
  <si>
    <t>https://www.globalpartnership.org/content/program-document-additional-funding-grant-liberia-2020</t>
  </si>
  <si>
    <t>https://pdf.usaid.gov/pdf_docs/PA00Z648.pdf</t>
  </si>
  <si>
    <t>Ministry of Education, Liberia</t>
  </si>
  <si>
    <t>7 to 15 years old</t>
  </si>
  <si>
    <t>Plan International Mali, in partnership with Stromme Foundation and local organisations</t>
  </si>
  <si>
    <t>https://hundred.org/en/innovations/speed-schools-an-innovative-9-month-accelerated-education-model-for-out-of-school-children-oosc
https://inee.org/sites/default/files/resources/Plan_CIES2019_2.pdf</t>
  </si>
  <si>
    <t>Accelerated Schooling Strategy Pasarelle SSA/P (In IMAGINE project)</t>
  </si>
  <si>
    <t>Plan International Mali , WVI, Save the Children</t>
  </si>
  <si>
    <t>Plan International, Stromme Foundation, Education Development Center (EDC)</t>
  </si>
  <si>
    <t>Was subitted in a merge with Burkina Faso</t>
  </si>
  <si>
    <t xml:space="preserve">Programme de school reintegration for children aged 10-13 years.  </t>
  </si>
  <si>
    <t>NGO AED/ESD/RET/ACTIONS</t>
  </si>
  <si>
    <t>no</t>
  </si>
  <si>
    <t>NA</t>
  </si>
  <si>
    <t>The program has been organized in coordination with the local government and the schools</t>
  </si>
  <si>
    <t>Child not Bride (Telethon) Project</t>
  </si>
  <si>
    <t xml:space="preserve"> level -1  (which cover grade 1-3)- 1 year, Leve 2 (grade-4 and 5) -1 year, level 3 (grade 6-8)- 2 years, level-4 (grade 9-10) -1 year and level -5 (grade 11-12)-1 year</t>
  </si>
  <si>
    <t xml:space="preserve">Supporting Adolescents Girls Education(SAGE) earler known as Girls Access to Education(GATE) </t>
  </si>
  <si>
    <t>Yes (Kishore Shiksha)</t>
  </si>
  <si>
    <t>Social Organisation Development Coordination Committee(SODCC)</t>
  </si>
  <si>
    <t>2011/12</t>
  </si>
  <si>
    <t>Review and Assessment of Girls’ Access to Education (GATE): to generate evidence of its relevancy and effectivness</t>
  </si>
  <si>
    <t>2015/16</t>
  </si>
  <si>
    <t>Review was done through individual consultant</t>
  </si>
  <si>
    <t>Alternative Learning Program (ALPs)</t>
  </si>
  <si>
    <t>Yes :ALP</t>
  </si>
  <si>
    <t>I/NGOS</t>
  </si>
  <si>
    <t>UNICEF will implement in 2024</t>
  </si>
  <si>
    <t>https://cehrd.gov.np/infocenter/31
Learning materials are uploaded in the above web.site</t>
  </si>
  <si>
    <t>Plan International Niger, in partnership with Stromme Foundation and local organisations</t>
  </si>
  <si>
    <t>https://www.educationaboveall.org/our-work/our-projects/primary-school-access-through-speed-schools-pass-project</t>
  </si>
  <si>
    <t>Plan International, Stromme</t>
  </si>
  <si>
    <t>Alternative education centers  (CEA)</t>
  </si>
  <si>
    <t>DREN ZINDER</t>
  </si>
  <si>
    <t>Yes. The first 2 cohorts did not receive a certificate, but the last group which  will complete in June will receive a certificate</t>
  </si>
  <si>
    <t>Yes, the MEN participated in the development of the manuals through the Directorate of Non-Formal Education and the implementation carried out in the field by the DREN and the IAENF and the IEP</t>
  </si>
  <si>
    <t>Stratégie de Scolarisation Accélérée Passerelle (SSAP)</t>
  </si>
  <si>
    <t>Ministry of Education; Stromme Foundation</t>
  </si>
  <si>
    <t>8 to 12 years old</t>
  </si>
  <si>
    <t>Accelerated Schooling Strategy Pasarelle SSA/P (In ECW MYRP NIGER project)</t>
  </si>
  <si>
    <t>Education Cannot Wait (ECW)</t>
  </si>
  <si>
    <t>Plan International Niger and 2 local partners</t>
  </si>
  <si>
    <t>https://www.educationcannotwait.org/resource-library/ecw-multi-year-resilience-programme-niger-2021-2023</t>
  </si>
  <si>
    <t xml:space="preserve">ABEP </t>
  </si>
  <si>
    <t xml:space="preserve">European Union </t>
  </si>
  <si>
    <t> Plan Nigeria /Save the Children</t>
  </si>
  <si>
    <t xml:space="preserve">Primary Junior SEcondary </t>
  </si>
  <si>
    <t>10 to 18</t>
  </si>
  <si>
    <t>International Rescue Committee (IRC)</t>
  </si>
  <si>
    <t>https://www.rescue.org/sites/default/files/2022-10/Education%20Cost%20Effectiveness%20-%20ALP%20and%20Coaching%20Nigeria.pdf</t>
  </si>
  <si>
    <t xml:space="preserve">ECW (MYRP), 
NFMA
GPE planned
EU (jointly with Plan)
IDSB (plus other donors in consortium)
</t>
  </si>
  <si>
    <t>Yes. Partially</t>
  </si>
  <si>
    <t xml:space="preserve">TEACH Pakistan </t>
  </si>
  <si>
    <t>Official Name Unknown - Umbrella project called "Transformation in Access, Learning, Equity and Education Management (TALEEM)"</t>
  </si>
  <si>
    <t>"Accelerated Education Programme"</t>
  </si>
  <si>
    <t>Grant Agent:  DFID, Coordinating Agency:  UNICEF</t>
  </si>
  <si>
    <t>32 months</t>
  </si>
  <si>
    <t>5-14 years</t>
  </si>
  <si>
    <t>https://www.globalpartnership.org/node/document/download?file=document/file/2021-09-punjab-program-document.pdf</t>
  </si>
  <si>
    <t>Official Name Unknown - Umbrella project called "Khyber Pakhtunkhwa Education Improvement Program (KP-EIP)"</t>
  </si>
  <si>
    <t>"Accelerated Education Pathway"</t>
  </si>
  <si>
    <t>Grant Agent:  UNICEF, Coordinating Agency: UNICEF</t>
  </si>
  <si>
    <t>https://www.globalpartnership.org/node/document/download?file=document/file/2021-09-khyber-pakhtunkhwa-program-document.pdf</t>
  </si>
  <si>
    <t>Real Assets Through Improved Skills and Education for Adolescent Girls (RAISE)</t>
  </si>
  <si>
    <t>RAISE Project</t>
  </si>
  <si>
    <t>Unicef</t>
  </si>
  <si>
    <t xml:space="preserve">Development of the National Social and Behavior Change (SBC) Strategy to Increase Enrolment in DepEd’s Alternative Learning System </t>
  </si>
  <si>
    <t>Beirsdorf</t>
  </si>
  <si>
    <t>10 to 29</t>
  </si>
  <si>
    <t>Régions: Sahel</t>
  </si>
  <si>
    <t>SSA /P Strategy for accelerated learning adapted to Koranic education/Koranic schools</t>
  </si>
  <si>
    <t xml:space="preserve"> FDC </t>
  </si>
  <si>
    <t>Not Yet</t>
  </si>
  <si>
    <t>11 à 12/13 year</t>
  </si>
  <si>
    <t>SSA /P Strategy for accelerated learning</t>
  </si>
  <si>
    <t>French Natcom, RR</t>
  </si>
  <si>
    <t xml:space="preserve"> SERACOM</t>
  </si>
  <si>
    <t>12 à 12/13 year</t>
  </si>
  <si>
    <t>Associates for Change (AFC), Center for the Study of the Economies of Africa (CSEA) and Dalan Development Consultants</t>
  </si>
  <si>
    <t xml:space="preserve">5 to 16 years </t>
  </si>
  <si>
    <t>https://www.gpekix.org/project/comparative-study-accelerated-education-programs-and-girls-focused-education-models-ghana</t>
  </si>
  <si>
    <t>Original submission merged for all 3 countries Ghana, Nigeria, Sierra Leone, have parsed out for this analysis</t>
  </si>
  <si>
    <t>Accelerated Basic Education (ABE)</t>
  </si>
  <si>
    <t>https://www.unicef.org/media/106501/file/Learning%20solutions%20for%20pastoralist%20and%20internally%20displaced%20children%20(Somalia).pdf</t>
  </si>
  <si>
    <t>Somalia, Banadir Region</t>
  </si>
  <si>
    <t>Accelerated Basic Education</t>
  </si>
  <si>
    <t>Multiple</t>
  </si>
  <si>
    <t>Formal Education Network for Private Schools</t>
  </si>
  <si>
    <t xml:space="preserve">Note 
KSK : targeted to both boys and girls, UNICEF provides capacity buidling,materials and Local Government provides spaces for the centers, renumeration of facilitators and  CLCs are the platform.  
ALP 1. UNICEF supported Government in the development of learning materials for level 1 and other I/NGO( Care ) futher supported in the development of level 2 and 3  
   2. ALP  defined into  are three levels -1 to 3 that is  equivalent to Grade 3, 5 and 8.
   3. Government have plan to develop level-4 materails that is equivalent to Grade 9-10 
   4. UNICEF will support government in the development of Training Manual.  
</t>
  </si>
  <si>
    <t>Somalia, Bay Region</t>
  </si>
  <si>
    <t>Bay Regional Education Committee</t>
  </si>
  <si>
    <t xml:space="preserve">Mauritania                            Somalia                         
Guinea Bissau                       Nepal   
Burkina Faso                         Niger
DRC                                        Zimbabwe
</t>
  </si>
  <si>
    <t>Somalia, Bay Region, Baidoa Distict  Somalia, and  Gedo, Bardere  Distict,Somalia</t>
  </si>
  <si>
    <t>Alternative Basic Education</t>
  </si>
  <si>
    <t>(ABE)</t>
  </si>
  <si>
    <t>PIS/ READO/GREDO</t>
  </si>
  <si>
    <t>Somalia, Galgadud Region</t>
  </si>
  <si>
    <t>Somali Society Development Association</t>
  </si>
  <si>
    <t>Somalia, Gedo Region</t>
  </si>
  <si>
    <t>Himilo Relief and Development Association</t>
  </si>
  <si>
    <t>Somalia, Hiran Region</t>
  </si>
  <si>
    <t>Hiran Regional Education Committee</t>
  </si>
  <si>
    <t>Somalia, Lower Juba Region</t>
  </si>
  <si>
    <t>Somali Family Services</t>
  </si>
  <si>
    <t>Somalia, Middle Shabelle Region</t>
  </si>
  <si>
    <t>Shabelle Education Umbrella</t>
  </si>
  <si>
    <t>Somalia, Mudug Region</t>
  </si>
  <si>
    <t xml:space="preserve">Somaliland </t>
  </si>
  <si>
    <t>UNCHR</t>
  </si>
  <si>
    <t>Accelerated Leraning program</t>
  </si>
  <si>
    <t>European Union Civil Protection and Humaniterian Aid Action (ECHO)/ ECW</t>
  </si>
  <si>
    <t>PISSD/TDH/Tearfund)</t>
  </si>
  <si>
    <t>7-24yrs</t>
  </si>
  <si>
    <t>Girls' Education South Sudan 2 (GESS 2): Sub-output: Accelerated Secondary Education Program (ASEP)</t>
  </si>
  <si>
    <t>18+</t>
  </si>
  <si>
    <t>Plaese contact Peace Abulu for further details on ASEP at UK/FCDO JUBA. Email: peace.abulu@fcdo.gov.uk</t>
  </si>
  <si>
    <t>PLAN, FCA, NRC, OXFAM, WV</t>
  </si>
  <si>
    <t>12 to 18 years (but youth in their 20s are also accepted)</t>
  </si>
  <si>
    <t>Yes ( but unclear if all for AEP programming)</t>
  </si>
  <si>
    <t>Official Name Unknown - Umbrella project called "Provision of Quality Education for Most Vulnerable Children"</t>
  </si>
  <si>
    <t>"Accelerated Learning Program"</t>
  </si>
  <si>
    <t>Grant Agent:  Save the Children, Coordinating Agency: UNICEF</t>
  </si>
  <si>
    <t>Official Name Unknown - Umbrella project called "Continuing safe, inclusive, and quality education for crisis-affected children in Sudan"</t>
  </si>
  <si>
    <t>"Alternative Learning Program"</t>
  </si>
  <si>
    <t>10-13 years</t>
  </si>
  <si>
    <t xml:space="preserve">Alternative Learning Program  </t>
  </si>
  <si>
    <t>PLAN, NRC, UNICEF, STC</t>
  </si>
  <si>
    <t>6 to 12</t>
  </si>
  <si>
    <t>https://www.unicef.org/mena/stories/curriculum-b-programme-helps-students-catch-their-learning-during-summertime</t>
  </si>
  <si>
    <t>OOSC programme</t>
  </si>
  <si>
    <t>ADRA</t>
  </si>
  <si>
    <t>People In Need</t>
  </si>
  <si>
    <t>24 months</t>
  </si>
  <si>
    <t>War child holland</t>
  </si>
  <si>
    <t>Alternative Education Pathways (AEP) Program for Tanzania</t>
  </si>
  <si>
    <t>Ministry of Education, Science and Technology (MoEST), Institute of Adult Education (IAE)</t>
  </si>
  <si>
    <t>13-20 years old</t>
  </si>
  <si>
    <t>https://www.iae.ac.tz/pages/sequip-aep</t>
  </si>
  <si>
    <t>Complementary Basic Education in Tanzania (COBET)</t>
  </si>
  <si>
    <t>8 to 15</t>
  </si>
  <si>
    <t>https://files.eric.ed.gov/fulltext/EJ1139867.pdf</t>
  </si>
  <si>
    <t>Tanzania- Rukwa region ( Kalambo,Nkasi and Sumbawanga District Council)</t>
  </si>
  <si>
    <t>Intergrated program for out of school adolescents</t>
  </si>
  <si>
    <t>PI/RAFIKI-SDO</t>
  </si>
  <si>
    <t>https://www.iae.ac.tz/pages/iposa</t>
  </si>
  <si>
    <t>The Gambia</t>
  </si>
  <si>
    <t>Effective Intervention (EI); Future in Our Hands (FIOH)</t>
  </si>
  <si>
    <t>https://luminosfund.org/the-gambia/</t>
  </si>
  <si>
    <t>Geneva Global and many local NGOs</t>
  </si>
  <si>
    <t>STC, World Vision, FinnChurch Aid</t>
  </si>
  <si>
    <t>10 to 18 years for primary &amp;&amp; 19-25 years for secondary</t>
  </si>
  <si>
    <r>
      <t>Education Development Center</t>
    </r>
    <r>
      <rPr>
        <i/>
        <sz val="11"/>
        <color rgb="FF000000"/>
        <rFont val="Calibri"/>
        <family val="2"/>
      </rPr>
      <t xml:space="preserve">
Appropriate Revival Initiatives for Strategic Empowerment (ARISE) and AVSI Foundation</t>
    </r>
  </si>
  <si>
    <t>Cohort 1: December 2021;        Cohort 2:  March 2023</t>
  </si>
  <si>
    <t>Cohort 1:  December 2022;          Cohort 2:  January 2024</t>
  </si>
  <si>
    <t>https://www.edc.org/ICYD#:~:text=Impact,and%20support%2C%20and%20community%20engagement</t>
  </si>
  <si>
    <t xml:space="preserve">1-	Overall - despite the focus and attention given to ALPs as a “quick win” solution for overage/OOS learners- I’d say that we continue to fall short on meaningfully tracking post-project transitions for ALP learners- even where there are program design elements around transitions of ALP learners- this most commonly takes place at the end of (already overpacked) program cycles- so we are unable to go back, 6 or 12 months post transition, to see if children are actually still in school (and understand why). We’ve included these longitudinal transition assessments in our AQBE Afghanistan (but this is for CBE, not ALP). It’s something deserving of more resources and research- as these transitions are often quite superficial and not sustained. If there are other positive examples of these longitudinal assessments, post-project, prioritized delivered through internal country programming (or complimentary education project funding)- it would be great to hear more and share these models (perhaps through an upcoming CoP). 
</t>
  </si>
  <si>
    <t>Uganda (Adjumani District)</t>
  </si>
  <si>
    <t>Accelerated Education Program</t>
  </si>
  <si>
    <t>Dubai Cares/Private Donor/ NORAD</t>
  </si>
  <si>
    <t>Uganda (Nebbi, Adjumani, Pakwac and Zombo districts)</t>
  </si>
  <si>
    <t>(Accelerated Learning Program</t>
  </si>
  <si>
    <t>Global Partnership Education (GPE)</t>
  </si>
  <si>
    <t>16 - 20</t>
  </si>
  <si>
    <t>Annex C. Participating donors</t>
  </si>
  <si>
    <t>A total of 26 donors were contacted and provided a template to complete/validate information. Of those, only the below 13 repsonded.</t>
  </si>
  <si>
    <t xml:space="preserve">Funder Name </t>
  </si>
  <si>
    <t>European Commission - Directorate for European Civil Protection and Humanitarian Aid Operations ( ECHO)</t>
  </si>
  <si>
    <t>Geneva Global *</t>
  </si>
  <si>
    <t>GPE ( includes KIX and IDRC)</t>
  </si>
  <si>
    <t>Luminos Fund *</t>
  </si>
  <si>
    <t xml:space="preserve">Plan International * </t>
  </si>
  <si>
    <t>IRC *</t>
  </si>
  <si>
    <t xml:space="preserve">World Bank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</si>
</sst>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font>
      <sz val="11"/>
      <color theme="1"/>
      <name val="Calibri"/>
      <family val="2"/>
      <scheme val="minor"/>
    </font>
    <font>
      <b/>
      <sz val="11"/>
      <color theme="1"/>
      <name val="Calibri"/>
      <family val="2"/>
      <scheme val="minor"/>
    </font>
    <font>
      <u/>
      <sz val="11"/>
      <color theme="10"/>
      <name val="Calibri"/>
      <family val="2"/>
      <scheme val="minor"/>
    </font>
    <font>
      <b/>
      <sz val="11"/>
      <color rgb="FF000000"/>
      <name val="Calibri"/>
      <family val="2"/>
      <scheme val="minor"/>
    </font>
    <font>
      <sz val="11"/>
      <color rgb="FF000000"/>
      <name val="Calibri"/>
      <family val="2"/>
    </font>
    <font>
      <sz val="11"/>
      <name val="Calibri"/>
      <family val="2"/>
    </font>
    <font>
      <sz val="11"/>
      <color theme="1"/>
      <name val="Calibri"/>
      <family val="2"/>
    </font>
    <font>
      <b/>
      <sz val="10"/>
      <color rgb="FFFFFFFF"/>
      <name val="Calibri"/>
      <family val="2"/>
    </font>
    <font>
      <b/>
      <sz val="11"/>
      <color theme="1"/>
      <name val="Calibri"/>
      <family val="2"/>
    </font>
    <font>
      <b/>
      <sz val="11"/>
      <color rgb="FF000000"/>
      <name val="Calibri"/>
      <family val="2"/>
    </font>
    <font>
      <i/>
      <sz val="11"/>
      <color rgb="FF000000"/>
      <name val="Calibri"/>
      <family val="2"/>
    </font>
    <font>
      <sz val="10"/>
      <color rgb="FF000000"/>
      <name val="Calibri"/>
      <family val="2"/>
    </font>
    <font>
      <u/>
      <sz val="11"/>
      <color theme="10"/>
      <name val="Calibri"/>
      <family val="2"/>
    </font>
    <font>
      <b/>
      <sz val="11"/>
      <name val="Calibri"/>
      <family val="2"/>
    </font>
    <font>
      <sz val="11"/>
      <color rgb="FF242424"/>
      <name val="Calibri"/>
      <family val="2"/>
    </font>
    <font>
      <u/>
      <sz val="11"/>
      <color rgb="FF467886"/>
      <name val="Calibri"/>
      <family val="2"/>
    </font>
    <font>
      <i/>
      <sz val="11"/>
      <color rgb="FFFF0000"/>
      <name val="Calibri"/>
      <family val="2"/>
    </font>
    <font>
      <sz val="11"/>
      <color rgb="FFFF0000"/>
      <name val="Calibri"/>
      <family val="2"/>
    </font>
    <font>
      <b/>
      <sz val="10"/>
      <color theme="0"/>
      <name val="Calibri"/>
      <family val="2"/>
    </font>
    <font>
      <b/>
      <sz val="10"/>
      <color theme="1"/>
      <name val="Calibri"/>
      <family val="2"/>
    </font>
    <font>
      <b/>
      <u val="double"/>
      <sz val="10"/>
      <color theme="0"/>
      <name val="Calibri"/>
      <family val="2"/>
    </font>
    <font>
      <i/>
      <sz val="11"/>
      <color theme="1"/>
      <name val="Calibri"/>
      <family val="2"/>
    </font>
    <font>
      <sz val="11"/>
      <color theme="0"/>
      <name val="Calibri"/>
      <family val="2"/>
    </font>
    <font>
      <b/>
      <sz val="11"/>
      <color theme="0"/>
      <name val="Calibri"/>
      <family val="2"/>
    </font>
    <font>
      <sz val="11"/>
      <color rgb="FF000000"/>
      <name val="Calibri"/>
      <family val="2"/>
      <scheme val="minor"/>
    </font>
    <font>
      <b/>
      <sz val="11"/>
      <color rgb="FFFF0000"/>
      <name val="Calibri"/>
      <family val="2"/>
      <scheme val="minor"/>
    </font>
    <font>
      <b/>
      <sz val="13.5"/>
      <color theme="1"/>
      <name val="Calibri"/>
      <family val="2"/>
      <scheme val="minor"/>
    </font>
    <font>
      <sz val="10"/>
      <color theme="1"/>
      <name val="Calibri"/>
      <family val="2"/>
      <scheme val="minor"/>
    </font>
    <font>
      <b/>
      <sz val="14"/>
      <color theme="1"/>
      <name val="Calibri"/>
      <family val="2"/>
      <scheme val="minor"/>
    </font>
    <font>
      <b/>
      <sz val="14"/>
      <color theme="1"/>
      <name val="Calibri"/>
      <family val="2"/>
    </font>
    <font>
      <b/>
      <sz val="11"/>
      <color theme="0"/>
      <name val="Calibri"/>
      <family val="2"/>
      <scheme val="minor"/>
    </font>
    <font>
      <b/>
      <sz val="11"/>
      <color theme="0"/>
      <name val="Calibri (Body)"/>
    </font>
    <font>
      <b/>
      <sz val="11"/>
      <color rgb="FF000000"/>
      <name val="Calibri (Body)"/>
    </font>
    <font>
      <sz val="11"/>
      <color theme="1"/>
      <name val="Calibri (Body)"/>
    </font>
    <font>
      <sz val="11"/>
      <color rgb="FF000000"/>
      <name val="Calibri (Body)"/>
    </font>
    <font>
      <b/>
      <sz val="11"/>
      <name val="Calibri (Body)"/>
    </font>
    <font>
      <b/>
      <sz val="11"/>
      <color rgb="FFC00000"/>
      <name val="Calibri (Body)"/>
    </font>
    <font>
      <sz val="11"/>
      <name val="Calibri (Body)"/>
    </font>
    <font>
      <sz val="11"/>
      <color rgb="FFFF0000"/>
      <name val="Calibri (Body)"/>
    </font>
    <font>
      <u/>
      <sz val="11"/>
      <color theme="10"/>
      <name val="Calibri (Body)"/>
    </font>
    <font>
      <b/>
      <sz val="11"/>
      <color theme="1"/>
      <name val="Calibri (Body)"/>
    </font>
    <font>
      <b/>
      <sz val="11"/>
      <color rgb="FF281B21"/>
      <name val="Calibri (Body)"/>
    </font>
    <font>
      <sz val="11"/>
      <color rgb="FFC00000"/>
      <name val="Calibri (Body)"/>
    </font>
    <font>
      <sz val="11"/>
      <color theme="1"/>
      <name val="Calibri"/>
      <family val="2"/>
      <scheme val="minor"/>
    </font>
    <font>
      <sz val="11"/>
      <color rgb="FF000000"/>
      <name val="Aptos Narrow"/>
    </font>
    <font>
      <sz val="11"/>
      <color rgb="FF000000"/>
      <name val="Aptos Narrow"/>
      <family val="2"/>
    </font>
  </fonts>
  <fills count="1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
      <patternFill patternType="solid">
        <fgColor rgb="FFFFFFFF"/>
        <bgColor rgb="FF000000"/>
      </patternFill>
    </fill>
    <fill>
      <patternFill patternType="solid">
        <fgColor theme="4" tint="-0.249977111117893"/>
        <bgColor indexed="64"/>
      </patternFill>
    </fill>
    <fill>
      <patternFill patternType="solid">
        <fgColor theme="1"/>
        <bgColor indexed="64"/>
      </patternFill>
    </fill>
    <fill>
      <patternFill patternType="solid">
        <fgColor rgb="FFD9D9D9"/>
        <bgColor rgb="FF000000"/>
      </patternFill>
    </fill>
    <fill>
      <patternFill patternType="solid">
        <fgColor theme="9" tint="0.39997558519241921"/>
        <bgColor indexed="64"/>
      </patternFill>
    </fill>
    <fill>
      <patternFill patternType="solid">
        <fgColor rgb="FFFFFF00"/>
        <bgColor rgb="FF000000"/>
      </patternFill>
    </fill>
    <fill>
      <patternFill patternType="solid">
        <fgColor them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s>
  <cellStyleXfs count="3">
    <xf numFmtId="0" fontId="0" fillId="0" borderId="0"/>
    <xf numFmtId="0" fontId="2" fillId="0" borderId="0" applyNumberFormat="0" applyFill="0" applyBorder="0" applyAlignment="0" applyProtection="0"/>
    <xf numFmtId="9" fontId="43" fillId="0" borderId="0" applyFont="0" applyFill="0" applyBorder="0" applyAlignment="0" applyProtection="0"/>
  </cellStyleXfs>
  <cellXfs count="147">
    <xf numFmtId="0" fontId="0" fillId="0" borderId="0" xfId="0"/>
    <xf numFmtId="0" fontId="1" fillId="0" borderId="0" xfId="0" applyFont="1"/>
    <xf numFmtId="0" fontId="0" fillId="0" borderId="0" xfId="0" applyAlignment="1">
      <alignment wrapText="1"/>
    </xf>
    <xf numFmtId="0" fontId="1" fillId="0" borderId="1" xfId="0" applyFont="1" applyBorder="1"/>
    <xf numFmtId="0" fontId="0" fillId="0" borderId="1" xfId="0" applyBorder="1"/>
    <xf numFmtId="0" fontId="6" fillId="0" borderId="0" xfId="0" applyFont="1"/>
    <xf numFmtId="0" fontId="6" fillId="0" borderId="4" xfId="0" applyFont="1" applyBorder="1"/>
    <xf numFmtId="0" fontId="8" fillId="4" borderId="3" xfId="0" applyFont="1" applyFill="1" applyBorder="1" applyAlignment="1">
      <alignment horizontal="left" wrapText="1"/>
    </xf>
    <xf numFmtId="0" fontId="6" fillId="3" borderId="0" xfId="0" applyFont="1" applyFill="1"/>
    <xf numFmtId="0" fontId="22" fillId="7" borderId="0" xfId="0" applyFont="1" applyFill="1"/>
    <xf numFmtId="0" fontId="25" fillId="0" borderId="0" xfId="0" applyFont="1"/>
    <xf numFmtId="0" fontId="26" fillId="0" borderId="0" xfId="0" applyFont="1"/>
    <xf numFmtId="0" fontId="8" fillId="9" borderId="3" xfId="0" applyFont="1" applyFill="1" applyBorder="1" applyAlignment="1">
      <alignment horizontal="left" wrapText="1"/>
    </xf>
    <xf numFmtId="0" fontId="9" fillId="9" borderId="3" xfId="0" applyFont="1" applyFill="1" applyBorder="1" applyAlignment="1">
      <alignment horizontal="left" wrapText="1"/>
    </xf>
    <xf numFmtId="0" fontId="27" fillId="0" borderId="0" xfId="0" applyFont="1"/>
    <xf numFmtId="0" fontId="24" fillId="0" borderId="0" xfId="0" applyFont="1" applyAlignment="1">
      <alignment wrapText="1"/>
    </xf>
    <xf numFmtId="0" fontId="28" fillId="0" borderId="0" xfId="0" applyFont="1"/>
    <xf numFmtId="0" fontId="8" fillId="0" borderId="0" xfId="0" applyFont="1"/>
    <xf numFmtId="0" fontId="22" fillId="0" borderId="0" xfId="0" applyFont="1"/>
    <xf numFmtId="0" fontId="19" fillId="0" borderId="0" xfId="0" applyFont="1" applyAlignment="1">
      <alignment horizontal="center" vertical="center" wrapText="1"/>
    </xf>
    <xf numFmtId="0" fontId="4" fillId="0" borderId="0" xfId="0" applyFont="1"/>
    <xf numFmtId="0" fontId="6" fillId="0" borderId="0" xfId="0" applyFont="1" applyAlignment="1">
      <alignment wrapText="1"/>
    </xf>
    <xf numFmtId="0" fontId="18" fillId="6" borderId="1" xfId="0" applyFont="1" applyFill="1" applyBorder="1" applyAlignment="1">
      <alignment horizontal="center" vertical="center" wrapText="1"/>
    </xf>
    <xf numFmtId="0" fontId="19" fillId="0" borderId="1" xfId="0" applyFont="1" applyBorder="1" applyAlignment="1">
      <alignment horizontal="center" vertical="center" wrapText="1"/>
    </xf>
    <xf numFmtId="0" fontId="7" fillId="6" borderId="1" xfId="0" applyFont="1" applyFill="1" applyBorder="1" applyAlignment="1">
      <alignment horizontal="center" vertical="center" wrapText="1"/>
    </xf>
    <xf numFmtId="0" fontId="18" fillId="6" borderId="1" xfId="0" applyFont="1" applyFill="1" applyBorder="1" applyAlignment="1">
      <alignment horizontal="left" vertical="center" wrapText="1"/>
    </xf>
    <xf numFmtId="0" fontId="20" fillId="7" borderId="1" xfId="0" applyFont="1" applyFill="1" applyBorder="1" applyAlignment="1">
      <alignment horizontal="center" vertical="center" wrapText="1"/>
    </xf>
    <xf numFmtId="0" fontId="18" fillId="6" borderId="1" xfId="0" applyFont="1" applyFill="1" applyBorder="1" applyAlignment="1">
      <alignment vertical="center" wrapText="1"/>
    </xf>
    <xf numFmtId="0" fontId="6" fillId="0" borderId="1" xfId="0" applyFont="1" applyBorder="1"/>
    <xf numFmtId="0" fontId="9" fillId="0" borderId="1" xfId="0" applyFont="1" applyBorder="1" applyAlignment="1">
      <alignment wrapText="1"/>
    </xf>
    <xf numFmtId="0" fontId="4" fillId="0" borderId="1" xfId="0" applyFont="1" applyBorder="1" applyAlignment="1">
      <alignment wrapText="1"/>
    </xf>
    <xf numFmtId="1" fontId="4" fillId="0" borderId="1" xfId="0" applyNumberFormat="1" applyFont="1" applyBorder="1" applyAlignment="1">
      <alignment wrapText="1"/>
    </xf>
    <xf numFmtId="0" fontId="10" fillId="0" borderId="1" xfId="0" applyFont="1" applyBorder="1" applyAlignment="1">
      <alignment wrapText="1"/>
    </xf>
    <xf numFmtId="0" fontId="22" fillId="0" borderId="1" xfId="0" applyFont="1" applyBorder="1" applyAlignment="1">
      <alignment wrapText="1"/>
    </xf>
    <xf numFmtId="0" fontId="4" fillId="0" borderId="1" xfId="0" applyFont="1" applyBorder="1"/>
    <xf numFmtId="0" fontId="6" fillId="0" borderId="1" xfId="0" applyFont="1" applyBorder="1" applyAlignment="1">
      <alignment wrapText="1"/>
    </xf>
    <xf numFmtId="0" fontId="9" fillId="0" borderId="1" xfId="0" applyFont="1" applyBorder="1"/>
    <xf numFmtId="0" fontId="10" fillId="0" borderId="1" xfId="0" applyFont="1" applyBorder="1"/>
    <xf numFmtId="16" fontId="4" fillId="0" borderId="1" xfId="0" applyNumberFormat="1" applyFont="1" applyBorder="1"/>
    <xf numFmtId="0" fontId="22" fillId="0" borderId="1" xfId="0" applyFont="1" applyBorder="1"/>
    <xf numFmtId="0" fontId="8" fillId="0" borderId="1" xfId="0" applyFont="1" applyBorder="1"/>
    <xf numFmtId="0" fontId="21" fillId="0" borderId="1" xfId="0" applyFont="1" applyBorder="1"/>
    <xf numFmtId="16" fontId="6" fillId="0" borderId="1" xfId="0" applyNumberFormat="1" applyFont="1" applyBorder="1"/>
    <xf numFmtId="0" fontId="23" fillId="0" borderId="1" xfId="0" applyFont="1" applyBorder="1"/>
    <xf numFmtId="16" fontId="4" fillId="0" borderId="1" xfId="0" applyNumberFormat="1" applyFont="1" applyBorder="1" applyAlignment="1">
      <alignment wrapText="1"/>
    </xf>
    <xf numFmtId="0" fontId="11" fillId="0" borderId="1" xfId="0" applyFont="1" applyBorder="1"/>
    <xf numFmtId="0" fontId="12" fillId="0" borderId="1" xfId="1" applyFont="1" applyFill="1" applyBorder="1" applyAlignment="1">
      <alignment wrapText="1"/>
    </xf>
    <xf numFmtId="0" fontId="13" fillId="0" borderId="1" xfId="0" applyFont="1" applyBorder="1" applyAlignment="1">
      <alignment wrapText="1"/>
    </xf>
    <xf numFmtId="0" fontId="5" fillId="0" borderId="1" xfId="0" applyFont="1" applyBorder="1" applyAlignment="1">
      <alignment wrapText="1"/>
    </xf>
    <xf numFmtId="0" fontId="5" fillId="0" borderId="1" xfId="0" applyFont="1" applyBorder="1"/>
    <xf numFmtId="1" fontId="4" fillId="0" borderId="1" xfId="0" applyNumberFormat="1" applyFont="1" applyBorder="1"/>
    <xf numFmtId="0" fontId="12" fillId="0" borderId="1" xfId="1" applyFont="1" applyFill="1" applyBorder="1" applyAlignment="1"/>
    <xf numFmtId="0" fontId="14" fillId="0" borderId="1" xfId="0" applyFont="1" applyBorder="1" applyAlignment="1">
      <alignment wrapText="1"/>
    </xf>
    <xf numFmtId="0" fontId="15" fillId="0" borderId="1" xfId="0" applyFont="1" applyBorder="1"/>
    <xf numFmtId="0" fontId="4" fillId="0" borderId="1" xfId="0" applyFont="1" applyBorder="1" applyAlignment="1">
      <alignment horizontal="left" wrapText="1"/>
    </xf>
    <xf numFmtId="0" fontId="16" fillId="0" borderId="1" xfId="0" applyFont="1" applyBorder="1"/>
    <xf numFmtId="0" fontId="17" fillId="0" borderId="1" xfId="0" applyFont="1" applyBorder="1"/>
    <xf numFmtId="0" fontId="21" fillId="0" borderId="0" xfId="0" applyFont="1" applyAlignment="1">
      <alignment vertical="center"/>
    </xf>
    <xf numFmtId="0" fontId="30" fillId="6" borderId="1" xfId="0" applyFont="1" applyFill="1" applyBorder="1"/>
    <xf numFmtId="0" fontId="1" fillId="11" borderId="1" xfId="0" applyFont="1" applyFill="1" applyBorder="1"/>
    <xf numFmtId="0" fontId="31" fillId="6" borderId="1" xfId="0" applyFont="1" applyFill="1" applyBorder="1" applyAlignment="1">
      <alignment horizontal="center" wrapText="1"/>
    </xf>
    <xf numFmtId="0" fontId="31" fillId="6" borderId="2" xfId="0" applyFont="1" applyFill="1" applyBorder="1" applyAlignment="1">
      <alignment horizontal="left"/>
    </xf>
    <xf numFmtId="0" fontId="31" fillId="6" borderId="2" xfId="0" applyFont="1" applyFill="1" applyBorder="1" applyAlignment="1">
      <alignment horizontal="left" wrapText="1"/>
    </xf>
    <xf numFmtId="0" fontId="31" fillId="6" borderId="2" xfId="0" applyFont="1" applyFill="1" applyBorder="1" applyAlignment="1">
      <alignment horizontal="center" wrapText="1"/>
    </xf>
    <xf numFmtId="0" fontId="31" fillId="6" borderId="2" xfId="0" applyFont="1" applyFill="1" applyBorder="1"/>
    <xf numFmtId="0" fontId="31" fillId="6" borderId="2" xfId="0" applyFont="1" applyFill="1" applyBorder="1" applyAlignment="1">
      <alignment wrapText="1"/>
    </xf>
    <xf numFmtId="49" fontId="31" fillId="6" borderId="2" xfId="0" applyNumberFormat="1" applyFont="1" applyFill="1" applyBorder="1" applyAlignment="1">
      <alignment wrapText="1"/>
    </xf>
    <xf numFmtId="0" fontId="31" fillId="6" borderId="0" xfId="0" applyFont="1" applyFill="1" applyAlignment="1">
      <alignment wrapText="1"/>
    </xf>
    <xf numFmtId="0" fontId="32" fillId="0" borderId="0" xfId="0" applyFont="1" applyAlignment="1">
      <alignment wrapText="1"/>
    </xf>
    <xf numFmtId="0" fontId="33" fillId="0" borderId="0" xfId="0" applyFont="1"/>
    <xf numFmtId="0" fontId="34" fillId="2" borderId="1" xfId="0" applyFont="1" applyFill="1" applyBorder="1" applyAlignment="1">
      <alignment horizontal="center"/>
    </xf>
    <xf numFmtId="0" fontId="32" fillId="2" borderId="1" xfId="0" applyFont="1" applyFill="1" applyBorder="1" applyAlignment="1">
      <alignment horizontal="left"/>
    </xf>
    <xf numFmtId="0" fontId="34" fillId="2" borderId="1" xfId="0" applyFont="1" applyFill="1" applyBorder="1" applyAlignment="1">
      <alignment horizontal="left" wrapText="1"/>
    </xf>
    <xf numFmtId="0" fontId="35" fillId="2" borderId="1" xfId="0" applyFont="1" applyFill="1" applyBorder="1" applyAlignment="1">
      <alignment horizontal="center"/>
    </xf>
    <xf numFmtId="0" fontId="34" fillId="2" borderId="1" xfId="0" applyFont="1" applyFill="1" applyBorder="1" applyAlignment="1">
      <alignment horizontal="center" wrapText="1"/>
    </xf>
    <xf numFmtId="0" fontId="34" fillId="2" borderId="1" xfId="0" applyFont="1" applyFill="1" applyBorder="1"/>
    <xf numFmtId="0" fontId="36" fillId="2" borderId="1" xfId="0" applyFont="1" applyFill="1" applyBorder="1"/>
    <xf numFmtId="0" fontId="34" fillId="2" borderId="1" xfId="0" applyFont="1" applyFill="1" applyBorder="1" applyAlignment="1">
      <alignment wrapText="1"/>
    </xf>
    <xf numFmtId="49" fontId="34" fillId="2" borderId="1" xfId="0" applyNumberFormat="1" applyFont="1" applyFill="1" applyBorder="1" applyAlignment="1">
      <alignment wrapText="1"/>
    </xf>
    <xf numFmtId="0" fontId="34" fillId="2" borderId="0" xfId="0" applyFont="1" applyFill="1"/>
    <xf numFmtId="0" fontId="33" fillId="2" borderId="0" xfId="0" applyFont="1" applyFill="1"/>
    <xf numFmtId="0" fontId="35" fillId="2" borderId="1" xfId="0" applyFont="1" applyFill="1" applyBorder="1" applyAlignment="1">
      <alignment horizontal="left"/>
    </xf>
    <xf numFmtId="0" fontId="34" fillId="2" borderId="1" xfId="0" applyFont="1" applyFill="1" applyBorder="1" applyAlignment="1">
      <alignment horizontal="left"/>
    </xf>
    <xf numFmtId="0" fontId="37" fillId="2" borderId="1" xfId="0" applyFont="1" applyFill="1" applyBorder="1" applyAlignment="1">
      <alignment horizontal="center"/>
    </xf>
    <xf numFmtId="0" fontId="37" fillId="2" borderId="1" xfId="0" applyFont="1" applyFill="1" applyBorder="1"/>
    <xf numFmtId="49" fontId="37" fillId="2" borderId="1" xfId="0" applyNumberFormat="1" applyFont="1" applyFill="1" applyBorder="1"/>
    <xf numFmtId="0" fontId="32" fillId="2" borderId="1" xfId="0" applyFont="1" applyFill="1" applyBorder="1" applyAlignment="1">
      <alignment horizontal="center"/>
    </xf>
    <xf numFmtId="49" fontId="34" fillId="2" borderId="1" xfId="0" applyNumberFormat="1" applyFont="1" applyFill="1" applyBorder="1"/>
    <xf numFmtId="0" fontId="33" fillId="2" borderId="1" xfId="0" applyFont="1" applyFill="1" applyBorder="1"/>
    <xf numFmtId="0" fontId="38" fillId="2" borderId="1" xfId="0" applyFont="1" applyFill="1" applyBorder="1"/>
    <xf numFmtId="0" fontId="38" fillId="2" borderId="0" xfId="0" applyFont="1" applyFill="1"/>
    <xf numFmtId="0" fontId="34" fillId="3" borderId="1" xfId="0" applyFont="1" applyFill="1" applyBorder="1"/>
    <xf numFmtId="0" fontId="37" fillId="3" borderId="1" xfId="0" applyFont="1" applyFill="1" applyBorder="1" applyAlignment="1">
      <alignment horizontal="left"/>
    </xf>
    <xf numFmtId="0" fontId="32" fillId="2" borderId="1" xfId="0" applyFont="1" applyFill="1" applyBorder="1" applyAlignment="1">
      <alignment horizontal="center" wrapText="1"/>
    </xf>
    <xf numFmtId="0" fontId="40" fillId="2" borderId="1" xfId="0" applyFont="1" applyFill="1" applyBorder="1" applyAlignment="1">
      <alignment horizontal="left"/>
    </xf>
    <xf numFmtId="0" fontId="33" fillId="2" borderId="1" xfId="0" applyFont="1" applyFill="1" applyBorder="1" applyAlignment="1">
      <alignment horizontal="left"/>
    </xf>
    <xf numFmtId="0" fontId="40" fillId="2" borderId="1" xfId="0" applyFont="1" applyFill="1" applyBorder="1" applyAlignment="1">
      <alignment horizontal="center"/>
    </xf>
    <xf numFmtId="0" fontId="33" fillId="2" borderId="1" xfId="0" applyFont="1" applyFill="1" applyBorder="1" applyAlignment="1">
      <alignment horizontal="center"/>
    </xf>
    <xf numFmtId="49" fontId="33" fillId="0" borderId="1" xfId="0" applyNumberFormat="1" applyFont="1" applyBorder="1"/>
    <xf numFmtId="0" fontId="33" fillId="0" borderId="1" xfId="0" applyFont="1" applyBorder="1"/>
    <xf numFmtId="0" fontId="34" fillId="5" borderId="1" xfId="0" applyFont="1" applyFill="1" applyBorder="1"/>
    <xf numFmtId="0" fontId="34" fillId="8" borderId="1" xfId="0" applyFont="1" applyFill="1" applyBorder="1"/>
    <xf numFmtId="0" fontId="37" fillId="2" borderId="1" xfId="0" applyFont="1" applyFill="1" applyBorder="1" applyAlignment="1">
      <alignment horizontal="left"/>
    </xf>
    <xf numFmtId="0" fontId="35" fillId="2" borderId="1" xfId="0" applyFont="1" applyFill="1" applyBorder="1" applyAlignment="1">
      <alignment horizontal="center" wrapText="1"/>
    </xf>
    <xf numFmtId="16" fontId="34" fillId="2" borderId="1" xfId="0" applyNumberFormat="1" applyFont="1" applyFill="1" applyBorder="1"/>
    <xf numFmtId="0" fontId="34" fillId="5" borderId="1" xfId="0" applyFont="1" applyFill="1" applyBorder="1" applyAlignment="1">
      <alignment horizontal="center"/>
    </xf>
    <xf numFmtId="0" fontId="34" fillId="5" borderId="0" xfId="0" applyFont="1" applyFill="1"/>
    <xf numFmtId="0" fontId="36" fillId="3" borderId="1" xfId="0" applyFont="1" applyFill="1" applyBorder="1"/>
    <xf numFmtId="0" fontId="41" fillId="2" borderId="1" xfId="0" applyFont="1" applyFill="1" applyBorder="1" applyAlignment="1">
      <alignment horizontal="left"/>
    </xf>
    <xf numFmtId="0" fontId="33" fillId="2" borderId="1" xfId="0" applyFont="1" applyFill="1" applyBorder="1" applyAlignment="1">
      <alignment wrapText="1"/>
    </xf>
    <xf numFmtId="17" fontId="33" fillId="2" borderId="1" xfId="0" applyNumberFormat="1" applyFont="1" applyFill="1" applyBorder="1" applyAlignment="1">
      <alignment wrapText="1"/>
    </xf>
    <xf numFmtId="0" fontId="42" fillId="2" borderId="1" xfId="0" applyFont="1" applyFill="1" applyBorder="1"/>
    <xf numFmtId="49" fontId="38" fillId="2" borderId="1" xfId="0" applyNumberFormat="1" applyFont="1" applyFill="1" applyBorder="1"/>
    <xf numFmtId="0" fontId="33" fillId="0" borderId="1" xfId="0" applyFont="1" applyBorder="1" applyAlignment="1">
      <alignment horizontal="left"/>
    </xf>
    <xf numFmtId="0" fontId="37" fillId="5" borderId="1" xfId="0" applyFont="1" applyFill="1" applyBorder="1"/>
    <xf numFmtId="0" fontId="34" fillId="10" borderId="1" xfId="0" applyFont="1" applyFill="1" applyBorder="1"/>
    <xf numFmtId="49" fontId="34" fillId="2" borderId="1" xfId="0" applyNumberFormat="1" applyFont="1" applyFill="1" applyBorder="1" applyAlignment="1">
      <alignment horizontal="center"/>
    </xf>
    <xf numFmtId="0" fontId="40" fillId="0" borderId="1" xfId="0" applyFont="1" applyBorder="1" applyAlignment="1">
      <alignment horizontal="center"/>
    </xf>
    <xf numFmtId="0" fontId="33" fillId="3" borderId="1" xfId="0" applyFont="1" applyFill="1" applyBorder="1"/>
    <xf numFmtId="0" fontId="33" fillId="2" borderId="1" xfId="0" applyFont="1" applyFill="1" applyBorder="1" applyAlignment="1">
      <alignment horizontal="left" wrapText="1"/>
    </xf>
    <xf numFmtId="0" fontId="33" fillId="0" borderId="0" xfId="0" applyFont="1" applyAlignment="1">
      <alignment horizontal="center"/>
    </xf>
    <xf numFmtId="0" fontId="40" fillId="0" borderId="0" xfId="0" applyFont="1" applyAlignment="1">
      <alignment horizontal="left"/>
    </xf>
    <xf numFmtId="0" fontId="40" fillId="0" borderId="0" xfId="0" applyFont="1" applyAlignment="1">
      <alignment horizontal="center"/>
    </xf>
    <xf numFmtId="0" fontId="36" fillId="0" borderId="0" xfId="0" applyFont="1"/>
    <xf numFmtId="49" fontId="33" fillId="0" borderId="0" xfId="0" applyNumberFormat="1" applyFont="1"/>
    <xf numFmtId="0" fontId="39" fillId="2" borderId="1" xfId="1" applyFont="1" applyFill="1" applyBorder="1" applyAlignment="1"/>
    <xf numFmtId="0" fontId="39" fillId="0" borderId="1" xfId="1" applyFont="1" applyBorder="1" applyAlignment="1"/>
    <xf numFmtId="9" fontId="0" fillId="0" borderId="1" xfId="2" applyFont="1" applyBorder="1"/>
    <xf numFmtId="9" fontId="1" fillId="11" borderId="1" xfId="2" applyFont="1" applyFill="1" applyBorder="1"/>
    <xf numFmtId="0" fontId="32" fillId="3" borderId="1" xfId="0" applyFont="1" applyFill="1" applyBorder="1" applyAlignment="1">
      <alignment horizontal="left"/>
    </xf>
    <xf numFmtId="0" fontId="44" fillId="0" borderId="0" xfId="0" applyFont="1"/>
    <xf numFmtId="0" fontId="44" fillId="0" borderId="0" xfId="0" applyFont="1" applyAlignment="1">
      <alignment wrapText="1"/>
    </xf>
    <xf numFmtId="0" fontId="45" fillId="0" borderId="0" xfId="0" applyFont="1" applyAlignment="1">
      <alignment vertical="top" wrapText="1"/>
    </xf>
    <xf numFmtId="0" fontId="2" fillId="2" borderId="1" xfId="1" applyFill="1" applyBorder="1"/>
    <xf numFmtId="0" fontId="34" fillId="5" borderId="1" xfId="0" applyFont="1" applyFill="1" applyBorder="1" applyAlignment="1">
      <alignment wrapText="1"/>
    </xf>
    <xf numFmtId="0" fontId="44" fillId="0" borderId="0" xfId="0" applyFont="1" applyAlignment="1">
      <alignment vertical="top" wrapText="1"/>
    </xf>
    <xf numFmtId="0" fontId="44" fillId="0" borderId="1" xfId="0" applyFont="1" applyBorder="1"/>
    <xf numFmtId="0" fontId="45" fillId="0" borderId="1" xfId="0" applyFont="1" applyBorder="1" applyAlignment="1">
      <alignment vertical="top" wrapText="1"/>
    </xf>
    <xf numFmtId="9" fontId="0" fillId="0" borderId="0" xfId="2" applyFont="1"/>
    <xf numFmtId="0" fontId="30" fillId="6" borderId="6" xfId="0" applyFont="1" applyFill="1" applyBorder="1" applyAlignment="1">
      <alignment horizontal="center"/>
    </xf>
    <xf numFmtId="0" fontId="30" fillId="6" borderId="0" xfId="0" applyFont="1" applyFill="1" applyAlignment="1">
      <alignment horizontal="center"/>
    </xf>
    <xf numFmtId="0" fontId="30" fillId="6" borderId="1" xfId="0" applyFont="1" applyFill="1" applyBorder="1" applyAlignment="1">
      <alignment horizontal="center" wrapText="1"/>
    </xf>
    <xf numFmtId="0" fontId="30" fillId="6" borderId="5" xfId="0" applyFont="1" applyFill="1" applyBorder="1" applyAlignment="1">
      <alignment horizontal="center" wrapText="1"/>
    </xf>
    <xf numFmtId="0" fontId="30" fillId="6" borderId="7" xfId="0" applyFont="1" applyFill="1" applyBorder="1" applyAlignment="1">
      <alignment horizontal="center" wrapText="1"/>
    </xf>
    <xf numFmtId="0" fontId="30" fillId="6" borderId="2" xfId="0" applyFont="1" applyFill="1" applyBorder="1" applyAlignment="1">
      <alignment horizontal="center" wrapText="1"/>
    </xf>
    <xf numFmtId="0" fontId="28" fillId="0" borderId="0" xfId="0" applyFont="1" applyAlignment="1">
      <alignment horizontal="left"/>
    </xf>
    <xf numFmtId="0" fontId="29" fillId="0" borderId="0" xfId="0" applyFont="1" applyAlignment="1">
      <alignment horizontal="left"/>
    </xf>
  </cellXfs>
  <cellStyles count="3">
    <cellStyle name="Hyperlink" xfId="1" builtinId="8"/>
    <cellStyle name="Normal" xfId="0" builtinId="0"/>
    <cellStyle name="Per cent" xfId="2" builtinId="5"/>
  </cellStyles>
  <dxfs count="2">
    <dxf>
      <font>
        <color rgb="FF9C0006"/>
      </font>
      <fill>
        <patternFill>
          <bgColor rgb="FFFFC7CE"/>
        </patternFill>
      </fill>
    </dxf>
    <dxf>
      <font>
        <color rgb="FF006100"/>
      </font>
      <fill>
        <patternFill>
          <bgColor rgb="FFC6EFCE"/>
        </patternFill>
      </fill>
    </dxf>
  </dxfs>
  <tableStyles count="0" defaultTableStyle="TableStyleMedium2" defaultPivotStyle="PivotStyleMedium9"/>
  <colors>
    <mruColors>
      <color rgb="FFFFCF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ocumenttasks/documenttask1.xml><?xml version="1.0" encoding="utf-8"?>
<Tasks xmlns="http://schemas.microsoft.com/office/tasks/2019/documenttasks">
  <Task id="{941DAC62-7407-47C4-9B38-41E6E4202295}">
    <Anchor>
      <Comment id="{8A9EF72F-8482-44A6-862B-E8729D5BBE8F}"/>
    </Anchor>
    <History>
      <Event time="2024-10-14T17:34:01.44" id="{379FD548-F52F-4999-BDA3-52AD4DDC5572}">
        <Attribution userId="S::sophia@education.org::c9054df7-4ba9-4642-9f33-a9bd4ccb0ce5" userName="Sophia D'Angelo" userProvider="AD"/>
        <Anchor>
          <Comment id="{8A9EF72F-8482-44A6-862B-E8729D5BBE8F}"/>
        </Anchor>
        <Create/>
      </Event>
      <Event time="2024-10-14T17:34:01.44" id="{ABDC03A1-525D-4A9A-9474-2E81D8544A50}">
        <Attribution userId="S::sophia@education.org::c9054df7-4ba9-4642-9f33-a9bd4ccb0ce5" userName="Sophia D'Angelo" userProvider="AD"/>
        <Anchor>
          <Comment id="{8A9EF72F-8482-44A6-862B-E8729D5BBE8F}"/>
        </Anchor>
        <Assign userId="S::Eileen@education.org::bbe6f59b-a373-45e1-9b42-c48715ac2073" userName="Eileen O'Malley" userProvider="AD"/>
      </Event>
      <Event time="2024-10-14T17:34:01.44" id="{00104E77-A6BA-424F-B5A4-519C509D8ECB}">
        <Attribution userId="S::sophia@education.org::c9054df7-4ba9-4642-9f33-a9bd4ccb0ce5" userName="Sophia D'Angelo" userProvider="AD"/>
        <Anchor>
          <Comment id="{8A9EF72F-8482-44A6-862B-E8729D5BBE8F}"/>
        </Anchor>
        <SetTitle title="@Eileen O'Malley flagging that I conducted a search for EDUCATODOS (name of AEP in Honduras), and I cannot find any recent information. It all looks very outdated and describes a radio programme for OOSCY. It is unclear if it uses an accelerated …"/>
      </Event>
    </History>
  </Task>
  <Task id="{43A13864-3B9B-47C6-BC19-03EAFD0DC84A}">
    <Anchor>
      <Comment id="{5EC2ACA5-5662-4B7F-A1DB-9F696F6361F7}"/>
    </Anchor>
    <History>
      <Event time="2024-10-14T17:39:25.06" id="{D3D3F069-4D2C-4C61-A63E-5D251CD59E02}">
        <Attribution userId="S::sophia@education.org::c9054df7-4ba9-4642-9f33-a9bd4ccb0ce5" userName="Sophia D'Angelo" userProvider="AD"/>
        <Anchor>
          <Comment id="{5EC2ACA5-5662-4B7F-A1DB-9F696F6361F7}"/>
        </Anchor>
        <Create/>
      </Event>
      <Event time="2024-10-14T17:39:25.06" id="{59E3D01B-B9B0-45CB-9A8D-B90DD5FA4881}">
        <Attribution userId="S::sophia@education.org::c9054df7-4ba9-4642-9f33-a9bd4ccb0ce5" userName="Sophia D'Angelo" userProvider="AD"/>
        <Anchor>
          <Comment id="{5EC2ACA5-5662-4B7F-A1DB-9F696F6361F7}"/>
        </Anchor>
        <Assign userId="S::Eileen@education.org::bbe6f59b-a373-45e1-9b42-c48715ac2073" userName="Eileen O'Malley" userProvider="AD"/>
      </Event>
      <Event time="2024-10-14T17:39:25.06" id="{0C25AD4D-653E-4BB8-96C1-9DE2A32AA5CB}">
        <Attribution userId="S::sophia@education.org::c9054df7-4ba9-4642-9f33-a9bd4ccb0ce5" userName="Sophia D'Angelo" userProvider="AD"/>
        <Anchor>
          <Comment id="{5EC2ACA5-5662-4B7F-A1DB-9F696F6361F7}"/>
        </Anchor>
        <SetTitle title="@Eileen O'Malley flagging again that I found nothing related to CEJAS. Information may be outdated - what I have found is the &quot;Sub-directorate of General Education for Youth and Adults&quot; (&quot;Subdirección General de Educación para Jovenes y Adults&quot;) which …"/>
      </Event>
    </History>
  </Task>
</Tasks>
</file>

<file path=xl/persons/person.xml><?xml version="1.0" encoding="utf-8"?>
<personList xmlns="http://schemas.microsoft.com/office/spreadsheetml/2018/threadedcomments" xmlns:x="http://schemas.openxmlformats.org/spreadsheetml/2006/main">
  <person displayName="Eileen O'Malley" id="{00DBDB01-EF98-4842-B2F3-E2216F2747BD}" userId="Eileen@education.org" providerId="PeoplePicker"/>
  <person displayName="Eileen O'Malley" id="{10843E1E-280B-4FB6-AF81-F82C6CC1A911}" userId="S::eileen@education.org::bbe6f59b-a373-45e1-9b42-c48715ac2073" providerId="AD"/>
  <person displayName="Sophia D'Angelo" id="{F52BF429-00E1-4DFE-A2E5-BDAE93F4D33C}" userId="S::sophia@education.org::c9054df7-4ba9-4642-9f33-a9bd4ccb0ce5"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1" dT="2025-07-31T12:58:22.36" personId="{10843E1E-280B-4FB6-AF81-F82C6CC1A911}" id="{F119CCA1-6AD5-4B81-AC88-E4FB52923517}">
    <text>Implementation of programme</text>
  </threadedComment>
  <threadedComment ref="I1" dT="2025-07-30T10:10:16.09" personId="{10843E1E-280B-4FB6-AF81-F82C6CC1A911}" id="{315D0EAB-8868-4B61-8523-1483DE835347}">
    <text>If cell is blank, then it targets OOSCY and vulnerable children broadly</text>
  </threadedComment>
  <threadedComment ref="B49" dT="2025-07-30T11:46:36.41" personId="{10843E1E-280B-4FB6-AF81-F82C6CC1A911}" id="{609B688A-66EA-45EC-B864-0C55B48D771A}">
    <text>Purpose and Scope: Back2School (2021–2024) was set up by IDRC on behalf of GPE-KIX to evaluate, adapt, and scale two existing AEP models (Tanzania’s COBET and Luminos Fund’s Speed School) across rural Ethiopia, Kenya, and Tanzania.</text>
  </threadedComment>
  <threadedComment ref="B50" dT="2025-07-30T11:44:37.56" personId="{10843E1E-280B-4FB6-AF81-F82C6CC1A911}" id="{BDCFDAC9-6B89-4A93-BF65-E797CFAA4A6F}">
    <text xml:space="preserve">should still be treated as two distinct programmes, even though both use the “speed-school” approach:
Different Lead Organizations
Speed School/ALFA is designed and managed by Geneva Global (working through local NGO partners).
Luminos ALP is designed and managed by the Luminos Fund itself (in direct partnership with regional MoE bureaus).
</text>
  </threadedComment>
  <threadedComment ref="B52" dT="2025-07-30T11:44:31.08" personId="{10843E1E-280B-4FB6-AF81-F82C6CC1A911}" id="{AA3013FB-940E-480B-BF43-633200355CF0}">
    <text>Should still be treated as two distinct programmes, even though both use the “speed-school” approach:
Different Lead Organizations
Speed School/ALFA is designed and managed by Geneva Global (working through local NGO partners).
Luminos ALP is designed and managed by the Luminos Fund itself (in direct partnership with regional MoE bureaus).</text>
  </threadedComment>
  <threadedComment ref="B56" dT="2025-07-31T12:30:16.89" personId="{10843E1E-280B-4FB6-AF81-F82C6CC1A911}" id="{5CB05BFE-1463-497A-9C9A-AF113FD362F6}">
    <text>For the purposes of this map, we are treating the CBE as one programme with several phases. There are 4 Phases or partner-variants of Ghana’s long-running Complementary Basic Education (CBE) model. Here I am  treating them as a single “CBE umbrella” programme, with each distinct funding or partnership window noted as a sub-phase:
Phase 1 (formerly “School for Life” → CBE)
 – 2015–2024+ (DANIDA → FCDO → USAID funding; Ghana Developing Communities Association → Crown Agents &amp; Associates for Change)
Phase 2 (Educate A Child / Plan Int’l)
 – 2021–2024+ (EAC funding; Plan International Ghana)
Phase 3 (World Bank / EOF)
 – 2023–2026 (World Bank / EOF funding; Plan International Ghana)
Pilot variant (Luminos Fund partnership)
 – 2022–2024+ (Luminos Fund; Link Community Development)</text>
  </threadedComment>
  <threadedComment ref="B58" dT="2025-07-30T12:16:03.87" personId="{10843E1E-280B-4FB6-AF81-F82C6CC1A911}" id="{61FC6BFA-D864-4CB9-BBD0-5CBCAAF82940}">
    <text>Age cohort may mean we dont include in our official list of AEPs?</text>
  </threadedComment>
  <threadedComment ref="B59" dT="2025-07-31T12:38:06.41" personId="{10843E1E-280B-4FB6-AF81-F82C6CC1A911}" id="{FE4700D7-33B0-46EE-99A7-6FEF93883D63}">
    <text>While EQuIP is a broader system system strengthening programme, it includes a shortened learning cycle to help older or out-of-school learners catch up and return to formal school.</text>
  </threadedComment>
  <threadedComment ref="F89" dT="2025-07-30T16:20:21.00" personId="{10843E1E-280B-4FB6-AF81-F82C6CC1A911}" id="{EE8AB0A8-FB42-4C47-95D1-9C9F1C3F370B}">
    <text>extensions under MYSC until c. 2017</text>
  </threadedComment>
  <threadedComment ref="B153" dT="2025-07-31T10:11:45.83" personId="{10843E1E-280B-4FB6-AF81-F82C6CC1A911}" id="{8701CE57-C2C2-478F-B6B4-7A186001E15C}">
    <text>This ALP has had 3+ phase across different funders and consortia, all are included here covering successive phases: 2012–2022+, 2019–2022+, 2023–2025</text>
  </threadedComment>
</ThreadedComments>
</file>

<file path=xl/threadedComments/threadedComment2.xml><?xml version="1.0" encoding="utf-8"?>
<ThreadedComments xmlns="http://schemas.microsoft.com/office/spreadsheetml/2018/threadedcomments" xmlns:x="http://schemas.openxmlformats.org/spreadsheetml/2006/main">
  <threadedComment ref="C65" dT="2024-10-14T17:39:25.16" personId="{F52BF429-00E1-4DFE-A2E5-BDAE93F4D33C}" id="{5EC2ACA5-5662-4B7F-A1DB-9F696F6361F7}">
    <text>@Eileen O'Malley flagging again that I found nothing related to CEJAS. Information may be outdated - what I have found is the "Sub-directorate of General Education for Youth and Adults" ("Subdirección General de Educación para Jovenes y Adults") which offers various types of NFE, but none that fall into the scope of our definition for AEPs – as discussed, they often provide certificates of school completion for students, without transitioning them back into the formal school system.</text>
    <mentions>
      <mention mentionpersonId="{00DBDB01-EF98-4842-B2F3-E2216F2747BD}" mentionId="{2F8EB2A2-AFDD-4BC9-B072-CD4DB5151B13}" startIndex="0" length="16"/>
    </mentions>
  </threadedComment>
  <threadedComment ref="C66" dT="2024-10-14T17:34:01.62" personId="{F52BF429-00E1-4DFE-A2E5-BDAE93F4D33C}" id="{8A9EF72F-8482-44A6-862B-E8729D5BBE8F}">
    <text xml:space="preserve">@Eileen O'Malley flagging that I conducted a search for EDUCATODOS (name of AEP in Honduras), and I cannot find any recent information. It all looks very outdated and describes a radio programme for OOSCY. It is unclear if it uses an accelerated curriculum / time frame, and it does not mention transitions back into formal schooling anywhere. Just wanted to flag this. </text>
    <mentions>
      <mention mentionpersonId="{00DBDB01-EF98-4842-B2F3-E2216F2747BD}" mentionId="{20B10A13-F2EB-452F-9BC7-C26918629414}" startIndex="0" length="16"/>
    </mentions>
  </threadedComment>
</ThreadedComments>
</file>

<file path=xl/worksheets/_rels/sheet3.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educationcannotwait.org/annual-report/pdfs/ECW2019-Annual-Results-Report.pdf" TargetMode="External"/><Relationship Id="rId7" Type="http://schemas.openxmlformats.org/officeDocument/2006/relationships/hyperlink" Target="https://www.unhcr.org/what-we-do/build-better-futures/education/primary-and-youth-education/accelerated-education" TargetMode="External"/><Relationship Id="rId2" Type="http://schemas.openxmlformats.org/officeDocument/2006/relationships/hyperlink" Target="https://www.edc.org/accelerated-quality-education-liberian-children" TargetMode="External"/><Relationship Id="rId1" Type="http://schemas.openxmlformats.org/officeDocument/2006/relationships/hyperlink" Target="https://www.gpekix.org/project/back2school-project-scaling-accelerated-learning-model-out-school-girls-rural-communities" TargetMode="External"/><Relationship Id="rId6" Type="http://schemas.openxmlformats.org/officeDocument/2006/relationships/hyperlink" Target="https://poverty-action.org/study/empowerment-and-livelihood-adolescents-sierra-leone" TargetMode="External"/><Relationship Id="rId5" Type="http://schemas.openxmlformats.org/officeDocument/2006/relationships/hyperlink" Target="https://www.gpekix.org/fr/projet/un-nouveau-modele-de-classes-passerelles-pour-ameliorer-lapprentissage-des-enfants-et-des" TargetMode="External"/><Relationship Id="rId10" Type="http://schemas.microsoft.com/office/2017/10/relationships/threadedComment" Target="../threadedComments/threadedComment1.xml"/><Relationship Id="rId4" Type="http://schemas.openxmlformats.org/officeDocument/2006/relationships/hyperlink" Target="https://files.eric.ed.gov/fulltext/ED625608.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8" Type="http://schemas.openxmlformats.org/officeDocument/2006/relationships/hyperlink" Target="https://www.unicef.org/innocenti/media/4321/file/UNICEF-Reopening-With-Resilience-WCA-EN-2021.pdf" TargetMode="External"/><Relationship Id="rId13" Type="http://schemas.openxmlformats.org/officeDocument/2006/relationships/hyperlink" Target="https://www.edc.org/ICYD" TargetMode="External"/><Relationship Id="rId18" Type="http://schemas.microsoft.com/office/2017/10/relationships/threadedComment" Target="../threadedComments/threadedComment2.xml"/><Relationship Id="rId3" Type="http://schemas.openxmlformats.org/officeDocument/2006/relationships/hyperlink" Target="https://www.globalpartnership.org/node/document/download?file=document/file/2021-09-punjab-program-document.pdf" TargetMode="External"/><Relationship Id="rId7" Type="http://schemas.openxmlformats.org/officeDocument/2006/relationships/hyperlink" Target="https://www.iae.ac.tz/pages/iposa" TargetMode="External"/><Relationship Id="rId12" Type="http://schemas.openxmlformats.org/officeDocument/2006/relationships/hyperlink" Target="https://cehrd.gov.np/infocenter/31Learning%20materials%20are%20uploaded%20in%20the%20above%20web.site" TargetMode="External"/><Relationship Id="rId17" Type="http://schemas.openxmlformats.org/officeDocument/2006/relationships/comments" Target="../comments2.xml"/><Relationship Id="rId2" Type="http://schemas.openxmlformats.org/officeDocument/2006/relationships/hyperlink" Target="https://www.globalpartnership.org/fr/content/document-de-programme-pour-le-financement-du-gpe-201819-202324-guinee" TargetMode="External"/><Relationship Id="rId16" Type="http://schemas.openxmlformats.org/officeDocument/2006/relationships/vmlDrawing" Target="../drawings/vmlDrawing2.vml"/><Relationship Id="rId1" Type="http://schemas.openxmlformats.org/officeDocument/2006/relationships/hyperlink" Target="https://www.unhcr.org/what-we-do/build-better-futures/education/primary-and-youth-education/accelerated-education" TargetMode="External"/><Relationship Id="rId6" Type="http://schemas.openxmlformats.org/officeDocument/2006/relationships/hyperlink" Target="https://www.gpekix.org/project/back2school-project-scaling-accelerated-learning-model-out-school-girls-rural-communities" TargetMode="External"/><Relationship Id="rId11" Type="http://schemas.openxmlformats.org/officeDocument/2006/relationships/hyperlink" Target="https://www.educationcannotwait.org/resource-library/ecw-multi-year-resilience-programme-niger-2021-2023" TargetMode="External"/><Relationship Id="rId5" Type="http://schemas.openxmlformats.org/officeDocument/2006/relationships/hyperlink" Target="https://www.gpekix.org/project/comparative-study-accelerated-education-programs-and-girls-focused-education-models-ghana" TargetMode="External"/><Relationship Id="rId15" Type="http://schemas.openxmlformats.org/officeDocument/2006/relationships/hyperlink" Target="https://www.edc.org/accelerated-quality-education-liberian-children" TargetMode="External"/><Relationship Id="rId10" Type="http://schemas.openxmlformats.org/officeDocument/2006/relationships/hyperlink" Target="https://www.educationaboveall.org/our-work/our-projects/primary-school-access-through-speed-schools-pass-project" TargetMode="External"/><Relationship Id="rId19" Type="http://schemas.microsoft.com/office/2019/04/relationships/documenttask" Target="../documenttasks/documenttask1.xml"/><Relationship Id="rId4" Type="http://schemas.openxmlformats.org/officeDocument/2006/relationships/hyperlink" Target="https://www.gpekix.org/fr/projet/un-nouveau-modele-de-classes-passerelles-pour-ameliorer-lapprentissage-des-enfants-et-des" TargetMode="External"/><Relationship Id="rId9" Type="http://schemas.openxmlformats.org/officeDocument/2006/relationships/hyperlink" Target="https://hundred.org/en/innovations/speed-schools-an-innovative-9-month-accelerated-education-model-for-out-of-school-children-oosc" TargetMode="External"/><Relationship Id="rId14" Type="http://schemas.openxmlformats.org/officeDocument/2006/relationships/hyperlink" Target="https://edc.org/USAID-DRC-IYD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19482-BBDE-4B20-876D-445EF158CC7A}">
  <dimension ref="A1:A8"/>
  <sheetViews>
    <sheetView workbookViewId="0">
      <selection activeCell="A8" sqref="A8"/>
    </sheetView>
  </sheetViews>
  <sheetFormatPr defaultColWidth="8.85546875" defaultRowHeight="15"/>
  <cols>
    <col min="1" max="1" width="184.140625" customWidth="1"/>
    <col min="2" max="2" width="42.42578125" customWidth="1"/>
  </cols>
  <sheetData>
    <row r="1" spans="1:1" ht="18.95">
      <c r="A1" s="11" t="s">
        <v>0</v>
      </c>
    </row>
    <row r="2" spans="1:1">
      <c r="A2" t="s">
        <v>1</v>
      </c>
    </row>
    <row r="3" spans="1:1">
      <c r="A3" s="14"/>
    </row>
    <row r="4" spans="1:1">
      <c r="A4" s="10" t="s">
        <v>2</v>
      </c>
    </row>
    <row r="5" spans="1:1" ht="210" customHeight="1">
      <c r="A5" s="15" t="s">
        <v>3</v>
      </c>
    </row>
    <row r="7" spans="1:1">
      <c r="A7" s="10" t="s">
        <v>4</v>
      </c>
    </row>
    <row r="8" spans="1:1" ht="224.1">
      <c r="A8" s="2" t="s">
        <v>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D74E3-903E-1649-A8C0-274A0E95813C}">
  <dimension ref="A1:C40"/>
  <sheetViews>
    <sheetView workbookViewId="0">
      <selection activeCell="I3" sqref="I3"/>
    </sheetView>
  </sheetViews>
  <sheetFormatPr defaultColWidth="11.42578125" defaultRowHeight="15"/>
  <cols>
    <col min="1" max="1" width="46.140625" customWidth="1"/>
    <col min="2" max="2" width="12.28515625" customWidth="1"/>
    <col min="3" max="3" width="10.85546875" customWidth="1"/>
  </cols>
  <sheetData>
    <row r="1" spans="1:3">
      <c r="A1" s="58" t="s">
        <v>6</v>
      </c>
      <c r="B1" s="3">
        <v>188</v>
      </c>
    </row>
    <row r="2" spans="1:3">
      <c r="A2" s="58" t="s">
        <v>7</v>
      </c>
      <c r="B2" s="3">
        <v>59</v>
      </c>
    </row>
    <row r="4" spans="1:3">
      <c r="A4" s="139" t="s">
        <v>8</v>
      </c>
      <c r="B4" s="140"/>
      <c r="C4" s="140"/>
    </row>
    <row r="5" spans="1:3">
      <c r="A5" s="4" t="s">
        <v>9</v>
      </c>
      <c r="B5" s="4">
        <f>COUNTIF('3. Final AEP Map 2016-2024'!J:J, "*primary*")</f>
        <v>172</v>
      </c>
      <c r="C5" s="127">
        <f>B5/188</f>
        <v>0.91489361702127658</v>
      </c>
    </row>
    <row r="6" spans="1:3">
      <c r="A6" s="4" t="s">
        <v>10</v>
      </c>
      <c r="B6" s="4">
        <f>COUNTIF('3. Final AEP Map 2016-2024'!J:J, "*secondary*")</f>
        <v>51</v>
      </c>
      <c r="C6" s="127">
        <f t="shared" ref="C6:C9" si="0">B6/188</f>
        <v>0.27127659574468083</v>
      </c>
    </row>
    <row r="7" spans="1:3">
      <c r="A7" s="4" t="s">
        <v>11</v>
      </c>
      <c r="B7" s="4">
        <f>COUNTIF('3. Final AEP Map 2016-2024'!J:J,"*Lower*")</f>
        <v>29</v>
      </c>
      <c r="C7" s="127">
        <f t="shared" si="0"/>
        <v>0.15425531914893617</v>
      </c>
    </row>
    <row r="8" spans="1:3">
      <c r="A8" s="4" t="s">
        <v>12</v>
      </c>
      <c r="B8" s="4">
        <f>COUNTIF('3. Final AEP Map 2016-2024'!J:J,"*Upper*")</f>
        <v>0</v>
      </c>
      <c r="C8" s="127">
        <f t="shared" si="0"/>
        <v>0</v>
      </c>
    </row>
    <row r="9" spans="1:3">
      <c r="A9" s="4" t="s">
        <v>13</v>
      </c>
      <c r="B9" s="4">
        <f>COUNTIF('3. Final AEP Map 2016-2024'!J:J,"*Other*")</f>
        <v>2</v>
      </c>
      <c r="C9" s="127">
        <f t="shared" si="0"/>
        <v>1.0638297872340425E-2</v>
      </c>
    </row>
    <row r="10" spans="1:3">
      <c r="A10" t="s">
        <v>14</v>
      </c>
    </row>
    <row r="11" spans="1:3">
      <c r="A11" t="s">
        <v>15</v>
      </c>
    </row>
    <row r="13" spans="1:3" ht="15" customHeight="1">
      <c r="A13" s="141" t="s">
        <v>16</v>
      </c>
      <c r="B13" s="141"/>
      <c r="C13" s="141"/>
    </row>
    <row r="14" spans="1:3">
      <c r="A14" s="4" t="s">
        <v>17</v>
      </c>
      <c r="B14" s="4">
        <f>COUNTIF('3. Final AEP Map 2016-2024'!N:N,"Yes")</f>
        <v>114</v>
      </c>
      <c r="C14" s="127">
        <f>B14/B17</f>
        <v>0.6063829787234043</v>
      </c>
    </row>
    <row r="15" spans="1:3">
      <c r="A15" s="4" t="s">
        <v>18</v>
      </c>
      <c r="B15" s="4">
        <f>COUNTIF('3. Final AEP Map 2016-2024'!N:N,"No")</f>
        <v>33</v>
      </c>
      <c r="C15" s="127">
        <f>B15/B17</f>
        <v>0.17553191489361702</v>
      </c>
    </row>
    <row r="16" spans="1:3">
      <c r="A16" s="4" t="s">
        <v>19</v>
      </c>
      <c r="B16" s="4">
        <f>COUNTIF('3. Final AEP Map 2016-2024'!N:N,"Unknown")</f>
        <v>41</v>
      </c>
      <c r="C16" s="127">
        <f>B16/B17</f>
        <v>0.21808510638297873</v>
      </c>
    </row>
    <row r="17" spans="1:3">
      <c r="A17" s="59" t="s">
        <v>20</v>
      </c>
      <c r="B17" s="59">
        <f>SUM(B14:B16)</f>
        <v>188</v>
      </c>
      <c r="C17" s="128">
        <f>SUM(C14:C16)</f>
        <v>1</v>
      </c>
    </row>
    <row r="19" spans="1:3">
      <c r="A19" s="141" t="s">
        <v>21</v>
      </c>
      <c r="B19" s="141"/>
      <c r="C19" s="141"/>
    </row>
    <row r="20" spans="1:3">
      <c r="A20" s="4" t="s">
        <v>17</v>
      </c>
      <c r="B20" s="4">
        <f>COUNTIF('3. Final AEP Map 2016-2024'!O:O, "*Yes*")</f>
        <v>126</v>
      </c>
      <c r="C20" s="127">
        <f>B20/B23</f>
        <v>0.67021276595744683</v>
      </c>
    </row>
    <row r="21" spans="1:3">
      <c r="A21" s="4" t="s">
        <v>18</v>
      </c>
      <c r="B21" s="4">
        <f>COUNTIF('3. Final AEP Map 2016-2024'!O:O, "No")</f>
        <v>5</v>
      </c>
      <c r="C21" s="127">
        <f>B21/B23</f>
        <v>2.6595744680851064E-2</v>
      </c>
    </row>
    <row r="22" spans="1:3">
      <c r="A22" s="4" t="s">
        <v>19</v>
      </c>
      <c r="B22" s="4">
        <f>COUNTIF('3. Final AEP Map 2016-2024'!O:O, "*Unknown*")</f>
        <v>57</v>
      </c>
      <c r="C22" s="127">
        <f>B22/B23</f>
        <v>0.30319148936170215</v>
      </c>
    </row>
    <row r="23" spans="1:3">
      <c r="A23" s="59" t="s">
        <v>20</v>
      </c>
      <c r="B23" s="59">
        <f>SUM(B20:B22)</f>
        <v>188</v>
      </c>
      <c r="C23" s="128">
        <f>SUM(C20:C22)</f>
        <v>1</v>
      </c>
    </row>
    <row r="25" spans="1:3" ht="15" customHeight="1">
      <c r="A25" s="141" t="s">
        <v>22</v>
      </c>
      <c r="B25" s="141"/>
      <c r="C25" s="141"/>
    </row>
    <row r="26" spans="1:3">
      <c r="A26" s="4" t="s">
        <v>17</v>
      </c>
      <c r="B26" s="4">
        <f>COUNTIF('3. Final AEP Map 2016-2024'!Q:Q,"*Yes*")</f>
        <v>81</v>
      </c>
      <c r="C26" s="127">
        <f>B26/B30</f>
        <v>0.43085106382978722</v>
      </c>
    </row>
    <row r="27" spans="1:3">
      <c r="A27" s="4" t="s">
        <v>23</v>
      </c>
      <c r="B27" s="4">
        <f>COUNTIF('3. Final AEP Map 2016-2024'!Q:Q,"No data found")</f>
        <v>85</v>
      </c>
      <c r="C27" s="127">
        <f>B27/B30</f>
        <v>0.4521276595744681</v>
      </c>
    </row>
    <row r="28" spans="1:3">
      <c r="A28" s="4" t="s">
        <v>24</v>
      </c>
      <c r="B28" s="4">
        <f>COUNTIF('3. Final AEP Map 2016-2024'!Q:Q,"No")</f>
        <v>16</v>
      </c>
      <c r="C28" s="127">
        <f>B28/B30</f>
        <v>8.5106382978723402E-2</v>
      </c>
    </row>
    <row r="29" spans="1:3">
      <c r="A29" s="4" t="s">
        <v>25</v>
      </c>
      <c r="B29" s="4">
        <f>COUNTIF('3. Final AEP Map 2016-2024'!Q:Q,"Unknown")</f>
        <v>6</v>
      </c>
      <c r="C29" s="127">
        <f>B29/B30</f>
        <v>3.1914893617021274E-2</v>
      </c>
    </row>
    <row r="30" spans="1:3">
      <c r="A30" s="59" t="s">
        <v>20</v>
      </c>
      <c r="B30" s="59">
        <f>SUM(B26:B29)</f>
        <v>188</v>
      </c>
      <c r="C30" s="128">
        <f>SUM(C26:C29)</f>
        <v>1</v>
      </c>
    </row>
    <row r="32" spans="1:3" ht="15" customHeight="1">
      <c r="A32" s="142" t="s">
        <v>26</v>
      </c>
      <c r="B32" s="143"/>
      <c r="C32" s="144"/>
    </row>
    <row r="33" spans="1:3">
      <c r="A33" s="4" t="s">
        <v>17</v>
      </c>
      <c r="B33" s="4">
        <f>COUNTIF('3. Final AEP Map 2016-2024'!R:R,"Yes")</f>
        <v>19</v>
      </c>
      <c r="C33" s="127">
        <f>B33/B36</f>
        <v>0.10106382978723404</v>
      </c>
    </row>
    <row r="34" spans="1:3">
      <c r="A34" s="4" t="s">
        <v>27</v>
      </c>
      <c r="B34" s="4">
        <f>COUNTIF('3. Final AEP Map 2016-2024'!R:R,"No")</f>
        <v>56</v>
      </c>
      <c r="C34" s="127">
        <f>B34/B36</f>
        <v>0.2978723404255319</v>
      </c>
    </row>
    <row r="35" spans="1:3">
      <c r="A35" s="4" t="s">
        <v>28</v>
      </c>
      <c r="B35" s="4">
        <f>COUNTIF('3. Final AEP Map 2016-2024'!R:R,"None Found")</f>
        <v>113</v>
      </c>
      <c r="C35" s="127">
        <f>B35/B36</f>
        <v>0.60106382978723405</v>
      </c>
    </row>
    <row r="36" spans="1:3">
      <c r="A36" s="59" t="s">
        <v>20</v>
      </c>
      <c r="B36" s="59">
        <f>SUM(B33:B35)</f>
        <v>188</v>
      </c>
      <c r="C36" s="128">
        <f>SUM(C33:C35)</f>
        <v>1</v>
      </c>
    </row>
    <row r="39" spans="1:3">
      <c r="C39" s="138"/>
    </row>
    <row r="40" spans="1:3">
      <c r="C40" s="138"/>
    </row>
  </sheetData>
  <mergeCells count="5">
    <mergeCell ref="A4:C4"/>
    <mergeCell ref="A13:C13"/>
    <mergeCell ref="A19:C19"/>
    <mergeCell ref="A25:C25"/>
    <mergeCell ref="A32:C3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0C062-3D2B-4460-93EA-431ABA20E7FB}">
  <dimension ref="A1:BE189"/>
  <sheetViews>
    <sheetView tabSelected="1" workbookViewId="0">
      <pane xSplit="4" ySplit="1" topLeftCell="L2" activePane="bottomRight" state="frozen"/>
      <selection pane="bottomRight" activeCell="P9" sqref="P9"/>
      <selection pane="bottomLeft"/>
      <selection pane="topRight"/>
    </sheetView>
  </sheetViews>
  <sheetFormatPr defaultColWidth="8.85546875" defaultRowHeight="79.5" customHeight="1"/>
  <cols>
    <col min="1" max="1" width="12.140625" style="120" customWidth="1"/>
    <col min="2" max="2" width="54.28515625" style="121" customWidth="1"/>
    <col min="3" max="3" width="12.42578125" style="121" customWidth="1"/>
    <col min="4" max="4" width="13.28515625" style="122" customWidth="1"/>
    <col min="5" max="5" width="14.140625" style="120" customWidth="1"/>
    <col min="6" max="6" width="13.140625" style="120" customWidth="1"/>
    <col min="7" max="7" width="22.28515625" style="69" customWidth="1"/>
    <col min="8" max="8" width="22.7109375" style="69" customWidth="1"/>
    <col min="9" max="9" width="20.7109375" style="123" customWidth="1"/>
    <col min="10" max="11" width="22.85546875" style="69" customWidth="1"/>
    <col min="12" max="12" width="16" style="124" customWidth="1"/>
    <col min="13" max="13" width="10.42578125" style="69" customWidth="1"/>
    <col min="14" max="14" width="22.140625" style="69" customWidth="1"/>
    <col min="15" max="15" width="19.140625" style="69" customWidth="1"/>
    <col min="16" max="16" width="41.28515625" style="69" customWidth="1"/>
    <col min="17" max="17" width="17.85546875" style="69" customWidth="1"/>
    <col min="18" max="18" width="12.140625" style="69" customWidth="1"/>
    <col min="19" max="19" width="16" style="69" customWidth="1"/>
    <col min="20" max="21" width="10.42578125" style="69" customWidth="1"/>
    <col min="22" max="22" width="12.28515625" style="69" customWidth="1"/>
    <col min="23" max="16384" width="8.85546875" style="69"/>
  </cols>
  <sheetData>
    <row r="1" spans="1:54" ht="95.25" customHeight="1">
      <c r="A1" s="60" t="s">
        <v>29</v>
      </c>
      <c r="B1" s="61" t="s">
        <v>30</v>
      </c>
      <c r="C1" s="62" t="s">
        <v>31</v>
      </c>
      <c r="D1" s="63" t="s">
        <v>32</v>
      </c>
      <c r="E1" s="63" t="s">
        <v>33</v>
      </c>
      <c r="F1" s="63" t="s">
        <v>34</v>
      </c>
      <c r="G1" s="64" t="s">
        <v>35</v>
      </c>
      <c r="H1" s="64" t="s">
        <v>36</v>
      </c>
      <c r="I1" s="64" t="s">
        <v>37</v>
      </c>
      <c r="J1" s="65" t="s">
        <v>38</v>
      </c>
      <c r="K1" s="65" t="s">
        <v>39</v>
      </c>
      <c r="L1" s="66" t="s">
        <v>40</v>
      </c>
      <c r="M1" s="65" t="s">
        <v>41</v>
      </c>
      <c r="N1" s="65" t="s">
        <v>16</v>
      </c>
      <c r="O1" s="65" t="s">
        <v>42</v>
      </c>
      <c r="P1" s="65" t="s">
        <v>43</v>
      </c>
      <c r="Q1" s="65" t="s">
        <v>44</v>
      </c>
      <c r="R1" s="65" t="s">
        <v>45</v>
      </c>
      <c r="S1" s="65" t="s">
        <v>46</v>
      </c>
      <c r="T1" s="65" t="s">
        <v>47</v>
      </c>
      <c r="U1" s="65" t="s">
        <v>48</v>
      </c>
      <c r="V1" s="67" t="s">
        <v>49</v>
      </c>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row>
    <row r="2" spans="1:54" s="80" customFormat="1" ht="21.75" customHeight="1">
      <c r="A2" s="70" t="s">
        <v>50</v>
      </c>
      <c r="B2" s="71" t="s">
        <v>51</v>
      </c>
      <c r="C2" s="72"/>
      <c r="D2" s="73" t="s">
        <v>52</v>
      </c>
      <c r="E2" s="74">
        <v>2020</v>
      </c>
      <c r="F2" s="74">
        <v>2024</v>
      </c>
      <c r="G2" s="75" t="s">
        <v>53</v>
      </c>
      <c r="H2" s="75" t="s">
        <v>54</v>
      </c>
      <c r="I2" s="76" t="s">
        <v>55</v>
      </c>
      <c r="J2" s="77" t="s">
        <v>9</v>
      </c>
      <c r="K2" s="77" t="s">
        <v>56</v>
      </c>
      <c r="L2" s="78" t="s">
        <v>57</v>
      </c>
      <c r="M2" s="77" t="s">
        <v>58</v>
      </c>
      <c r="N2" s="77" t="s">
        <v>17</v>
      </c>
      <c r="O2" s="77" t="s">
        <v>17</v>
      </c>
      <c r="P2" s="77"/>
      <c r="Q2" s="77" t="s">
        <v>59</v>
      </c>
      <c r="R2" s="77" t="s">
        <v>59</v>
      </c>
      <c r="S2" s="77"/>
      <c r="T2" s="75" t="s">
        <v>60</v>
      </c>
      <c r="U2" s="75" t="s">
        <v>61</v>
      </c>
      <c r="V2" s="75" t="s">
        <v>62</v>
      </c>
      <c r="W2" s="79" t="s">
        <v>61</v>
      </c>
      <c r="X2" s="79" t="s">
        <v>61</v>
      </c>
      <c r="Y2" s="79" t="s">
        <v>61</v>
      </c>
      <c r="Z2" s="79" t="s">
        <v>61</v>
      </c>
      <c r="AA2" s="79" t="s">
        <v>61</v>
      </c>
      <c r="AB2" s="79" t="s">
        <v>61</v>
      </c>
      <c r="AC2" s="79" t="s">
        <v>61</v>
      </c>
      <c r="AD2" s="79" t="s">
        <v>61</v>
      </c>
      <c r="AE2" s="79" t="s">
        <v>61</v>
      </c>
      <c r="AF2" s="79" t="s">
        <v>61</v>
      </c>
      <c r="AG2" s="79" t="s">
        <v>61</v>
      </c>
      <c r="AH2" s="79" t="s">
        <v>61</v>
      </c>
      <c r="AI2" s="79" t="s">
        <v>61</v>
      </c>
      <c r="AJ2" s="79" t="s">
        <v>61</v>
      </c>
      <c r="AK2" s="79" t="s">
        <v>61</v>
      </c>
      <c r="AL2" s="79" t="s">
        <v>61</v>
      </c>
      <c r="AM2" s="79" t="s">
        <v>61</v>
      </c>
      <c r="AN2" s="79" t="s">
        <v>61</v>
      </c>
      <c r="AO2" s="79" t="s">
        <v>61</v>
      </c>
      <c r="AP2" s="79" t="s">
        <v>61</v>
      </c>
      <c r="AQ2" s="79" t="s">
        <v>61</v>
      </c>
      <c r="AR2" s="79" t="s">
        <v>61</v>
      </c>
      <c r="AS2" s="79" t="s">
        <v>61</v>
      </c>
      <c r="AT2" s="79" t="s">
        <v>61</v>
      </c>
      <c r="AU2" s="79" t="s">
        <v>61</v>
      </c>
      <c r="AV2" s="79" t="s">
        <v>61</v>
      </c>
      <c r="AW2" s="79" t="s">
        <v>61</v>
      </c>
      <c r="AX2" s="79" t="s">
        <v>61</v>
      </c>
      <c r="AY2" s="79" t="s">
        <v>61</v>
      </c>
      <c r="AZ2" s="79" t="s">
        <v>61</v>
      </c>
      <c r="BA2" s="79" t="s">
        <v>61</v>
      </c>
      <c r="BB2" s="79" t="s">
        <v>61</v>
      </c>
    </row>
    <row r="3" spans="1:54" s="80" customFormat="1" ht="21.75" customHeight="1">
      <c r="A3" s="70" t="s">
        <v>50</v>
      </c>
      <c r="B3" s="81" t="s">
        <v>63</v>
      </c>
      <c r="C3" s="82" t="s">
        <v>64</v>
      </c>
      <c r="D3" s="73" t="s">
        <v>52</v>
      </c>
      <c r="E3" s="83">
        <v>2011</v>
      </c>
      <c r="F3" s="83">
        <v>2018</v>
      </c>
      <c r="G3" s="84" t="s">
        <v>65</v>
      </c>
      <c r="H3" s="84" t="s">
        <v>66</v>
      </c>
      <c r="I3" s="76" t="s">
        <v>67</v>
      </c>
      <c r="J3" s="84" t="s">
        <v>9</v>
      </c>
      <c r="K3" s="84"/>
      <c r="L3" s="85"/>
      <c r="M3" s="84" t="s">
        <v>58</v>
      </c>
      <c r="N3" s="77" t="s">
        <v>17</v>
      </c>
      <c r="O3" s="75" t="s">
        <v>19</v>
      </c>
      <c r="P3" s="84" t="s">
        <v>68</v>
      </c>
      <c r="Q3" s="75" t="s">
        <v>19</v>
      </c>
      <c r="R3" s="75" t="s">
        <v>69</v>
      </c>
      <c r="S3" s="75"/>
      <c r="T3" s="75" t="s">
        <v>61</v>
      </c>
      <c r="U3" s="75" t="s">
        <v>61</v>
      </c>
      <c r="V3" s="75" t="s">
        <v>70</v>
      </c>
      <c r="W3" s="79" t="s">
        <v>61</v>
      </c>
      <c r="X3" s="79" t="s">
        <v>61</v>
      </c>
      <c r="Y3" s="79" t="s">
        <v>61</v>
      </c>
      <c r="Z3" s="79" t="s">
        <v>61</v>
      </c>
      <c r="AA3" s="79" t="s">
        <v>61</v>
      </c>
      <c r="AB3" s="79" t="s">
        <v>61</v>
      </c>
      <c r="AC3" s="79" t="s">
        <v>61</v>
      </c>
      <c r="AD3" s="79" t="s">
        <v>61</v>
      </c>
      <c r="AE3" s="79" t="s">
        <v>61</v>
      </c>
      <c r="AF3" s="79" t="s">
        <v>61</v>
      </c>
      <c r="AG3" s="79" t="s">
        <v>61</v>
      </c>
      <c r="AH3" s="79" t="s">
        <v>61</v>
      </c>
      <c r="AI3" s="79" t="s">
        <v>61</v>
      </c>
      <c r="AJ3" s="79" t="s">
        <v>61</v>
      </c>
      <c r="AK3" s="79" t="s">
        <v>61</v>
      </c>
      <c r="AL3" s="79" t="s">
        <v>61</v>
      </c>
      <c r="AM3" s="79" t="s">
        <v>61</v>
      </c>
      <c r="AN3" s="79" t="s">
        <v>61</v>
      </c>
      <c r="AO3" s="79" t="s">
        <v>61</v>
      </c>
      <c r="AP3" s="79" t="s">
        <v>61</v>
      </c>
      <c r="AQ3" s="79" t="s">
        <v>61</v>
      </c>
      <c r="AR3" s="79" t="s">
        <v>61</v>
      </c>
      <c r="AS3" s="79" t="s">
        <v>61</v>
      </c>
      <c r="AT3" s="79" t="s">
        <v>61</v>
      </c>
      <c r="AU3" s="79" t="s">
        <v>61</v>
      </c>
      <c r="AV3" s="79" t="s">
        <v>61</v>
      </c>
      <c r="AW3" s="79" t="s">
        <v>61</v>
      </c>
      <c r="AX3" s="79" t="s">
        <v>61</v>
      </c>
      <c r="AY3" s="79" t="s">
        <v>61</v>
      </c>
      <c r="AZ3" s="79" t="s">
        <v>61</v>
      </c>
      <c r="BA3" s="79" t="s">
        <v>61</v>
      </c>
      <c r="BB3" s="79" t="s">
        <v>61</v>
      </c>
    </row>
    <row r="4" spans="1:54" s="80" customFormat="1" ht="21.75" customHeight="1">
      <c r="A4" s="70" t="s">
        <v>50</v>
      </c>
      <c r="B4" s="71" t="s">
        <v>71</v>
      </c>
      <c r="C4" s="82" t="s">
        <v>61</v>
      </c>
      <c r="D4" s="86" t="s">
        <v>52</v>
      </c>
      <c r="E4" s="70">
        <v>2020</v>
      </c>
      <c r="F4" s="70">
        <v>2021</v>
      </c>
      <c r="G4" s="75" t="s">
        <v>72</v>
      </c>
      <c r="H4" s="75" t="s">
        <v>73</v>
      </c>
      <c r="I4" s="76"/>
      <c r="J4" s="75" t="s">
        <v>74</v>
      </c>
      <c r="K4" s="75"/>
      <c r="L4" s="87" t="s">
        <v>75</v>
      </c>
      <c r="M4" s="75" t="s">
        <v>76</v>
      </c>
      <c r="N4" s="77" t="s">
        <v>17</v>
      </c>
      <c r="O4" s="77" t="s">
        <v>17</v>
      </c>
      <c r="P4" s="75" t="s">
        <v>77</v>
      </c>
      <c r="Q4" s="75" t="s">
        <v>59</v>
      </c>
      <c r="R4" s="75" t="s">
        <v>69</v>
      </c>
      <c r="S4" s="75"/>
      <c r="T4" s="75" t="s">
        <v>73</v>
      </c>
      <c r="U4" s="75" t="s">
        <v>61</v>
      </c>
      <c r="V4" s="75" t="s">
        <v>61</v>
      </c>
      <c r="W4" s="79" t="s">
        <v>61</v>
      </c>
      <c r="X4" s="79" t="s">
        <v>61</v>
      </c>
      <c r="Y4" s="79" t="s">
        <v>61</v>
      </c>
      <c r="Z4" s="79" t="s">
        <v>61</v>
      </c>
      <c r="AA4" s="79" t="s">
        <v>61</v>
      </c>
      <c r="AB4" s="79" t="s">
        <v>61</v>
      </c>
      <c r="AC4" s="79" t="s">
        <v>61</v>
      </c>
      <c r="AD4" s="79" t="s">
        <v>61</v>
      </c>
      <c r="AE4" s="79" t="s">
        <v>61</v>
      </c>
      <c r="AF4" s="79" t="s">
        <v>61</v>
      </c>
      <c r="AG4" s="79" t="s">
        <v>61</v>
      </c>
      <c r="AH4" s="79" t="s">
        <v>61</v>
      </c>
      <c r="AI4" s="79" t="s">
        <v>61</v>
      </c>
      <c r="AJ4" s="79" t="s">
        <v>61</v>
      </c>
      <c r="AK4" s="79" t="s">
        <v>61</v>
      </c>
      <c r="AL4" s="79" t="s">
        <v>61</v>
      </c>
      <c r="AM4" s="79" t="s">
        <v>61</v>
      </c>
      <c r="AN4" s="79" t="s">
        <v>61</v>
      </c>
      <c r="AO4" s="79" t="s">
        <v>61</v>
      </c>
      <c r="AP4" s="79" t="s">
        <v>61</v>
      </c>
      <c r="AQ4" s="79" t="s">
        <v>61</v>
      </c>
      <c r="AR4" s="79" t="s">
        <v>61</v>
      </c>
      <c r="AS4" s="79" t="s">
        <v>61</v>
      </c>
      <c r="AT4" s="79" t="s">
        <v>61</v>
      </c>
      <c r="AU4" s="79" t="s">
        <v>61</v>
      </c>
      <c r="AV4" s="79" t="s">
        <v>61</v>
      </c>
      <c r="AW4" s="79" t="s">
        <v>61</v>
      </c>
      <c r="AX4" s="79" t="s">
        <v>61</v>
      </c>
      <c r="AY4" s="79" t="s">
        <v>61</v>
      </c>
      <c r="AZ4" s="79" t="s">
        <v>61</v>
      </c>
      <c r="BA4" s="79" t="s">
        <v>61</v>
      </c>
      <c r="BB4" s="79" t="s">
        <v>61</v>
      </c>
    </row>
    <row r="5" spans="1:54" s="80" customFormat="1" ht="21.75" customHeight="1">
      <c r="A5" s="70" t="s">
        <v>50</v>
      </c>
      <c r="B5" s="81" t="s">
        <v>78</v>
      </c>
      <c r="C5" s="82" t="s">
        <v>61</v>
      </c>
      <c r="D5" s="73" t="s">
        <v>52</v>
      </c>
      <c r="E5" s="83">
        <v>2016</v>
      </c>
      <c r="F5" s="83">
        <v>2021</v>
      </c>
      <c r="G5" s="84" t="s">
        <v>79</v>
      </c>
      <c r="H5" s="84" t="s">
        <v>80</v>
      </c>
      <c r="I5" s="76"/>
      <c r="J5" s="84" t="s">
        <v>9</v>
      </c>
      <c r="K5" s="84"/>
      <c r="L5" s="85" t="s">
        <v>81</v>
      </c>
      <c r="M5" s="84" t="s">
        <v>58</v>
      </c>
      <c r="N5" s="77" t="s">
        <v>17</v>
      </c>
      <c r="O5" s="88" t="s">
        <v>82</v>
      </c>
      <c r="P5" s="84" t="s">
        <v>83</v>
      </c>
      <c r="Q5" s="75" t="s">
        <v>59</v>
      </c>
      <c r="R5" s="75" t="s">
        <v>69</v>
      </c>
      <c r="S5" s="75"/>
      <c r="T5" s="75" t="s">
        <v>61</v>
      </c>
      <c r="U5" s="75" t="s">
        <v>61</v>
      </c>
      <c r="V5" s="75" t="s">
        <v>61</v>
      </c>
      <c r="W5" s="79" t="s">
        <v>61</v>
      </c>
      <c r="X5" s="79" t="s">
        <v>61</v>
      </c>
      <c r="Y5" s="79" t="s">
        <v>61</v>
      </c>
      <c r="Z5" s="79" t="s">
        <v>61</v>
      </c>
      <c r="AA5" s="79" t="s">
        <v>61</v>
      </c>
      <c r="AB5" s="79" t="s">
        <v>61</v>
      </c>
      <c r="AC5" s="79" t="s">
        <v>61</v>
      </c>
      <c r="AD5" s="79" t="s">
        <v>61</v>
      </c>
      <c r="AE5" s="79" t="s">
        <v>61</v>
      </c>
      <c r="AF5" s="79" t="s">
        <v>61</v>
      </c>
      <c r="AG5" s="79" t="s">
        <v>61</v>
      </c>
      <c r="AH5" s="79" t="s">
        <v>61</v>
      </c>
      <c r="AI5" s="79" t="s">
        <v>61</v>
      </c>
      <c r="AJ5" s="79" t="s">
        <v>61</v>
      </c>
      <c r="AK5" s="79" t="s">
        <v>61</v>
      </c>
      <c r="AL5" s="79" t="s">
        <v>61</v>
      </c>
      <c r="AM5" s="79" t="s">
        <v>61</v>
      </c>
      <c r="AN5" s="79" t="s">
        <v>61</v>
      </c>
      <c r="AO5" s="79" t="s">
        <v>61</v>
      </c>
      <c r="AP5" s="79" t="s">
        <v>61</v>
      </c>
      <c r="AQ5" s="79" t="s">
        <v>61</v>
      </c>
      <c r="AR5" s="79" t="s">
        <v>61</v>
      </c>
      <c r="AS5" s="79" t="s">
        <v>61</v>
      </c>
      <c r="AT5" s="79" t="s">
        <v>61</v>
      </c>
      <c r="AU5" s="79" t="s">
        <v>61</v>
      </c>
      <c r="AV5" s="79" t="s">
        <v>61</v>
      </c>
      <c r="AW5" s="79" t="s">
        <v>61</v>
      </c>
      <c r="AX5" s="79" t="s">
        <v>61</v>
      </c>
      <c r="AY5" s="79" t="s">
        <v>61</v>
      </c>
      <c r="AZ5" s="79" t="s">
        <v>61</v>
      </c>
      <c r="BA5" s="79" t="s">
        <v>61</v>
      </c>
      <c r="BB5" s="79" t="s">
        <v>61</v>
      </c>
    </row>
    <row r="6" spans="1:54" s="80" customFormat="1" ht="21.75" customHeight="1">
      <c r="A6" s="70" t="s">
        <v>50</v>
      </c>
      <c r="B6" s="81" t="s">
        <v>84</v>
      </c>
      <c r="C6" s="82" t="s">
        <v>61</v>
      </c>
      <c r="D6" s="73" t="s">
        <v>52</v>
      </c>
      <c r="E6" s="83">
        <v>2018</v>
      </c>
      <c r="F6" s="83">
        <v>2021</v>
      </c>
      <c r="G6" s="84" t="s">
        <v>85</v>
      </c>
      <c r="H6" s="84" t="s">
        <v>86</v>
      </c>
      <c r="I6" s="76" t="s">
        <v>67</v>
      </c>
      <c r="J6" s="84" t="s">
        <v>87</v>
      </c>
      <c r="K6" s="84"/>
      <c r="L6" s="85" t="s">
        <v>88</v>
      </c>
      <c r="M6" s="84" t="s">
        <v>58</v>
      </c>
      <c r="N6" s="77" t="s">
        <v>17</v>
      </c>
      <c r="O6" s="75" t="s">
        <v>17</v>
      </c>
      <c r="P6" s="84" t="s">
        <v>89</v>
      </c>
      <c r="Q6" s="88" t="s">
        <v>17</v>
      </c>
      <c r="R6" s="75" t="s">
        <v>69</v>
      </c>
      <c r="S6" s="75" t="s">
        <v>90</v>
      </c>
      <c r="T6" s="75" t="s">
        <v>61</v>
      </c>
      <c r="U6" s="75" t="s">
        <v>61</v>
      </c>
      <c r="V6" s="75" t="s">
        <v>61</v>
      </c>
      <c r="W6" s="79" t="s">
        <v>61</v>
      </c>
      <c r="X6" s="79" t="s">
        <v>61</v>
      </c>
      <c r="Y6" s="79" t="s">
        <v>61</v>
      </c>
      <c r="Z6" s="79" t="s">
        <v>61</v>
      </c>
      <c r="AA6" s="79" t="s">
        <v>61</v>
      </c>
      <c r="AB6" s="79" t="s">
        <v>61</v>
      </c>
      <c r="AC6" s="79" t="s">
        <v>61</v>
      </c>
      <c r="AD6" s="79" t="s">
        <v>61</v>
      </c>
      <c r="AE6" s="79" t="s">
        <v>61</v>
      </c>
      <c r="AF6" s="79" t="s">
        <v>61</v>
      </c>
      <c r="AG6" s="79" t="s">
        <v>61</v>
      </c>
      <c r="AH6" s="79" t="s">
        <v>61</v>
      </c>
      <c r="AI6" s="79" t="s">
        <v>61</v>
      </c>
      <c r="AJ6" s="79" t="s">
        <v>61</v>
      </c>
      <c r="AK6" s="79" t="s">
        <v>61</v>
      </c>
      <c r="AL6" s="79" t="s">
        <v>61</v>
      </c>
      <c r="AM6" s="79" t="s">
        <v>61</v>
      </c>
      <c r="AN6" s="79" t="s">
        <v>61</v>
      </c>
      <c r="AO6" s="79" t="s">
        <v>61</v>
      </c>
      <c r="AP6" s="79" t="s">
        <v>61</v>
      </c>
      <c r="AQ6" s="79" t="s">
        <v>61</v>
      </c>
      <c r="AR6" s="79" t="s">
        <v>61</v>
      </c>
      <c r="AS6" s="79" t="s">
        <v>61</v>
      </c>
      <c r="AT6" s="79" t="s">
        <v>61</v>
      </c>
      <c r="AU6" s="79" t="s">
        <v>61</v>
      </c>
      <c r="AV6" s="79" t="s">
        <v>61</v>
      </c>
      <c r="AW6" s="79" t="s">
        <v>61</v>
      </c>
      <c r="AX6" s="79" t="s">
        <v>61</v>
      </c>
      <c r="AY6" s="79" t="s">
        <v>61</v>
      </c>
      <c r="AZ6" s="79" t="s">
        <v>61</v>
      </c>
      <c r="BA6" s="79" t="s">
        <v>61</v>
      </c>
      <c r="BB6" s="79" t="s">
        <v>61</v>
      </c>
    </row>
    <row r="7" spans="1:54" s="80" customFormat="1" ht="21.75" customHeight="1">
      <c r="A7" s="70" t="s">
        <v>50</v>
      </c>
      <c r="B7" s="81" t="s">
        <v>91</v>
      </c>
      <c r="C7" s="82"/>
      <c r="D7" s="73" t="s">
        <v>52</v>
      </c>
      <c r="E7" s="83">
        <v>2015</v>
      </c>
      <c r="F7" s="83">
        <v>2021</v>
      </c>
      <c r="G7" s="88" t="s">
        <v>92</v>
      </c>
      <c r="H7" s="84" t="s">
        <v>93</v>
      </c>
      <c r="I7" s="76"/>
      <c r="J7" s="84" t="s">
        <v>9</v>
      </c>
      <c r="K7" s="84"/>
      <c r="L7" s="85" t="s">
        <v>94</v>
      </c>
      <c r="M7" s="84" t="s">
        <v>58</v>
      </c>
      <c r="N7" s="77" t="s">
        <v>17</v>
      </c>
      <c r="O7" s="75" t="s">
        <v>17</v>
      </c>
      <c r="P7" s="84" t="s">
        <v>95</v>
      </c>
      <c r="Q7" s="75" t="s">
        <v>17</v>
      </c>
      <c r="R7" s="75" t="s">
        <v>69</v>
      </c>
      <c r="S7" s="75" t="s">
        <v>96</v>
      </c>
      <c r="T7" s="75"/>
      <c r="U7" s="75" t="s">
        <v>97</v>
      </c>
      <c r="V7" s="89" t="s">
        <v>61</v>
      </c>
      <c r="W7" s="90" t="s">
        <v>61</v>
      </c>
      <c r="X7" s="90" t="s">
        <v>61</v>
      </c>
      <c r="Y7" s="90" t="s">
        <v>61</v>
      </c>
      <c r="Z7" s="90" t="s">
        <v>61</v>
      </c>
      <c r="AA7" s="90" t="s">
        <v>61</v>
      </c>
      <c r="AB7" s="90" t="s">
        <v>61</v>
      </c>
      <c r="AC7" s="90" t="s">
        <v>61</v>
      </c>
      <c r="AD7" s="90" t="s">
        <v>61</v>
      </c>
      <c r="AE7" s="90" t="s">
        <v>61</v>
      </c>
      <c r="AF7" s="90" t="s">
        <v>61</v>
      </c>
      <c r="AG7" s="90" t="s">
        <v>61</v>
      </c>
      <c r="AH7" s="90" t="s">
        <v>61</v>
      </c>
      <c r="AI7" s="90" t="s">
        <v>61</v>
      </c>
      <c r="AJ7" s="90" t="s">
        <v>61</v>
      </c>
      <c r="AK7" s="90" t="s">
        <v>61</v>
      </c>
      <c r="AL7" s="90" t="s">
        <v>61</v>
      </c>
      <c r="AM7" s="90" t="s">
        <v>61</v>
      </c>
      <c r="AN7" s="90" t="s">
        <v>61</v>
      </c>
      <c r="AO7" s="90" t="s">
        <v>61</v>
      </c>
      <c r="AP7" s="90" t="s">
        <v>61</v>
      </c>
      <c r="AQ7" s="90" t="s">
        <v>61</v>
      </c>
      <c r="AR7" s="90" t="s">
        <v>61</v>
      </c>
      <c r="AS7" s="90" t="s">
        <v>61</v>
      </c>
      <c r="AT7" s="90" t="s">
        <v>61</v>
      </c>
      <c r="AU7" s="90" t="s">
        <v>61</v>
      </c>
      <c r="AV7" s="90" t="s">
        <v>61</v>
      </c>
      <c r="AW7" s="90" t="s">
        <v>61</v>
      </c>
      <c r="AX7" s="90" t="s">
        <v>61</v>
      </c>
      <c r="AY7" s="90" t="s">
        <v>61</v>
      </c>
      <c r="AZ7" s="90" t="s">
        <v>61</v>
      </c>
      <c r="BA7" s="90" t="s">
        <v>61</v>
      </c>
      <c r="BB7" s="90" t="s">
        <v>61</v>
      </c>
    </row>
    <row r="8" spans="1:54" s="80" customFormat="1" ht="21.75" customHeight="1">
      <c r="A8" s="70" t="s">
        <v>50</v>
      </c>
      <c r="B8" s="81" t="s">
        <v>98</v>
      </c>
      <c r="C8" s="82" t="s">
        <v>99</v>
      </c>
      <c r="D8" s="73" t="s">
        <v>52</v>
      </c>
      <c r="E8" s="83">
        <v>2017</v>
      </c>
      <c r="F8" s="83">
        <v>2022</v>
      </c>
      <c r="G8" s="84" t="s">
        <v>100</v>
      </c>
      <c r="H8" s="84" t="s">
        <v>101</v>
      </c>
      <c r="I8" s="76" t="s">
        <v>55</v>
      </c>
      <c r="J8" s="84" t="s">
        <v>9</v>
      </c>
      <c r="K8" s="84"/>
      <c r="L8" s="85" t="s">
        <v>102</v>
      </c>
      <c r="M8" s="84" t="s">
        <v>61</v>
      </c>
      <c r="N8" s="77" t="s">
        <v>17</v>
      </c>
      <c r="O8" s="91" t="s">
        <v>19</v>
      </c>
      <c r="P8" s="92" t="s">
        <v>103</v>
      </c>
      <c r="Q8" s="75" t="s">
        <v>104</v>
      </c>
      <c r="R8" s="75" t="s">
        <v>69</v>
      </c>
      <c r="S8" s="75"/>
      <c r="T8" s="75" t="s">
        <v>61</v>
      </c>
      <c r="U8" s="75" t="s">
        <v>61</v>
      </c>
      <c r="V8" s="75" t="s">
        <v>61</v>
      </c>
      <c r="W8" s="79" t="s">
        <v>61</v>
      </c>
      <c r="X8" s="79" t="s">
        <v>61</v>
      </c>
      <c r="Y8" s="79" t="s">
        <v>61</v>
      </c>
      <c r="Z8" s="79" t="s">
        <v>61</v>
      </c>
      <c r="AA8" s="79" t="s">
        <v>61</v>
      </c>
      <c r="AB8" s="79" t="s">
        <v>61</v>
      </c>
      <c r="AC8" s="79" t="s">
        <v>61</v>
      </c>
      <c r="AD8" s="79" t="s">
        <v>61</v>
      </c>
      <c r="AE8" s="79" t="s">
        <v>61</v>
      </c>
      <c r="AF8" s="79" t="s">
        <v>61</v>
      </c>
      <c r="AG8" s="79" t="s">
        <v>61</v>
      </c>
      <c r="AH8" s="79" t="s">
        <v>61</v>
      </c>
      <c r="AI8" s="79" t="s">
        <v>61</v>
      </c>
      <c r="AJ8" s="79" t="s">
        <v>61</v>
      </c>
      <c r="AK8" s="79" t="s">
        <v>61</v>
      </c>
      <c r="AL8" s="79" t="s">
        <v>61</v>
      </c>
      <c r="AM8" s="79" t="s">
        <v>61</v>
      </c>
      <c r="AN8" s="79" t="s">
        <v>61</v>
      </c>
      <c r="AO8" s="79" t="s">
        <v>61</v>
      </c>
      <c r="AP8" s="79" t="s">
        <v>61</v>
      </c>
      <c r="AQ8" s="79" t="s">
        <v>61</v>
      </c>
      <c r="AR8" s="79" t="s">
        <v>61</v>
      </c>
      <c r="AS8" s="79" t="s">
        <v>61</v>
      </c>
      <c r="AT8" s="79" t="s">
        <v>61</v>
      </c>
      <c r="AU8" s="79" t="s">
        <v>61</v>
      </c>
      <c r="AV8" s="79" t="s">
        <v>61</v>
      </c>
      <c r="AW8" s="79" t="s">
        <v>61</v>
      </c>
      <c r="AX8" s="79" t="s">
        <v>61</v>
      </c>
      <c r="AY8" s="79" t="s">
        <v>61</v>
      </c>
      <c r="AZ8" s="79" t="s">
        <v>61</v>
      </c>
      <c r="BA8" s="79" t="s">
        <v>61</v>
      </c>
      <c r="BB8" s="79" t="s">
        <v>61</v>
      </c>
    </row>
    <row r="9" spans="1:54" s="80" customFormat="1" ht="21.75" customHeight="1">
      <c r="A9" s="70" t="s">
        <v>50</v>
      </c>
      <c r="B9" s="81" t="s">
        <v>105</v>
      </c>
      <c r="C9" s="82" t="s">
        <v>106</v>
      </c>
      <c r="D9" s="73" t="s">
        <v>52</v>
      </c>
      <c r="E9" s="83">
        <v>2017</v>
      </c>
      <c r="F9" s="83">
        <v>2022</v>
      </c>
      <c r="G9" s="84" t="s">
        <v>107</v>
      </c>
      <c r="H9" s="84" t="s">
        <v>108</v>
      </c>
      <c r="I9" s="76"/>
      <c r="J9" s="84" t="s">
        <v>109</v>
      </c>
      <c r="K9" s="84"/>
      <c r="L9" s="85" t="s">
        <v>110</v>
      </c>
      <c r="M9" s="84" t="s">
        <v>58</v>
      </c>
      <c r="N9" s="77" t="s">
        <v>17</v>
      </c>
      <c r="O9" s="75" t="s">
        <v>17</v>
      </c>
      <c r="P9" s="84" t="s">
        <v>111</v>
      </c>
      <c r="Q9" s="75" t="s">
        <v>104</v>
      </c>
      <c r="R9" s="75" t="s">
        <v>69</v>
      </c>
      <c r="S9" s="75"/>
      <c r="T9" s="75" t="s">
        <v>61</v>
      </c>
      <c r="U9" s="75" t="s">
        <v>61</v>
      </c>
      <c r="V9" s="125" t="s">
        <v>112</v>
      </c>
      <c r="W9" s="79" t="s">
        <v>61</v>
      </c>
      <c r="X9" s="79" t="s">
        <v>61</v>
      </c>
      <c r="Y9" s="79" t="s">
        <v>61</v>
      </c>
      <c r="Z9" s="79" t="s">
        <v>61</v>
      </c>
      <c r="AA9" s="79" t="s">
        <v>61</v>
      </c>
      <c r="AB9" s="79" t="s">
        <v>61</v>
      </c>
      <c r="AC9" s="79" t="s">
        <v>61</v>
      </c>
      <c r="AD9" s="79" t="s">
        <v>61</v>
      </c>
      <c r="AE9" s="79" t="s">
        <v>61</v>
      </c>
      <c r="AF9" s="79" t="s">
        <v>61</v>
      </c>
      <c r="AG9" s="79" t="s">
        <v>61</v>
      </c>
      <c r="AH9" s="79" t="s">
        <v>61</v>
      </c>
      <c r="AI9" s="79" t="s">
        <v>61</v>
      </c>
      <c r="AJ9" s="79" t="s">
        <v>61</v>
      </c>
      <c r="AK9" s="79" t="s">
        <v>61</v>
      </c>
      <c r="AL9" s="79" t="s">
        <v>61</v>
      </c>
      <c r="AM9" s="79" t="s">
        <v>61</v>
      </c>
      <c r="AN9" s="79" t="s">
        <v>61</v>
      </c>
      <c r="AO9" s="79" t="s">
        <v>61</v>
      </c>
      <c r="AP9" s="79" t="s">
        <v>61</v>
      </c>
      <c r="AQ9" s="79" t="s">
        <v>61</v>
      </c>
      <c r="AR9" s="79" t="s">
        <v>61</v>
      </c>
      <c r="AS9" s="79" t="s">
        <v>61</v>
      </c>
      <c r="AT9" s="79" t="s">
        <v>61</v>
      </c>
      <c r="AU9" s="79" t="s">
        <v>61</v>
      </c>
      <c r="AV9" s="79" t="s">
        <v>61</v>
      </c>
      <c r="AW9" s="79" t="s">
        <v>61</v>
      </c>
      <c r="AX9" s="79" t="s">
        <v>61</v>
      </c>
      <c r="AY9" s="79" t="s">
        <v>61</v>
      </c>
      <c r="AZ9" s="79" t="s">
        <v>61</v>
      </c>
      <c r="BA9" s="79" t="s">
        <v>61</v>
      </c>
      <c r="BB9" s="79" t="s">
        <v>61</v>
      </c>
    </row>
    <row r="10" spans="1:54" s="80" customFormat="1" ht="21.75" customHeight="1">
      <c r="A10" s="70" t="s">
        <v>50</v>
      </c>
      <c r="B10" s="81" t="s">
        <v>113</v>
      </c>
      <c r="C10" s="82" t="s">
        <v>114</v>
      </c>
      <c r="D10" s="73" t="s">
        <v>52</v>
      </c>
      <c r="E10" s="83">
        <v>2017</v>
      </c>
      <c r="F10" s="83">
        <v>2022</v>
      </c>
      <c r="G10" s="84" t="s">
        <v>100</v>
      </c>
      <c r="H10" s="84" t="s">
        <v>115</v>
      </c>
      <c r="I10" s="76" t="s">
        <v>67</v>
      </c>
      <c r="J10" s="84" t="s">
        <v>9</v>
      </c>
      <c r="K10" s="84"/>
      <c r="L10" s="85" t="s">
        <v>116</v>
      </c>
      <c r="M10" s="84" t="s">
        <v>117</v>
      </c>
      <c r="N10" s="84" t="s">
        <v>19</v>
      </c>
      <c r="O10" s="75" t="s">
        <v>19</v>
      </c>
      <c r="P10" s="84"/>
      <c r="Q10" s="75" t="s">
        <v>104</v>
      </c>
      <c r="R10" s="75" t="s">
        <v>69</v>
      </c>
      <c r="S10" s="75"/>
      <c r="T10" s="75" t="s">
        <v>61</v>
      </c>
      <c r="U10" s="75" t="s">
        <v>61</v>
      </c>
      <c r="V10" s="125" t="s">
        <v>118</v>
      </c>
      <c r="W10" s="79" t="s">
        <v>61</v>
      </c>
      <c r="X10" s="79" t="s">
        <v>61</v>
      </c>
      <c r="Y10" s="79" t="s">
        <v>61</v>
      </c>
      <c r="Z10" s="79" t="s">
        <v>61</v>
      </c>
      <c r="AA10" s="79" t="s">
        <v>61</v>
      </c>
      <c r="AB10" s="79" t="s">
        <v>61</v>
      </c>
      <c r="AC10" s="79" t="s">
        <v>61</v>
      </c>
      <c r="AD10" s="79" t="s">
        <v>61</v>
      </c>
      <c r="AE10" s="79" t="s">
        <v>61</v>
      </c>
      <c r="AF10" s="79" t="s">
        <v>61</v>
      </c>
      <c r="AG10" s="79" t="s">
        <v>61</v>
      </c>
      <c r="AH10" s="79" t="s">
        <v>61</v>
      </c>
      <c r="AI10" s="79" t="s">
        <v>61</v>
      </c>
      <c r="AJ10" s="79" t="s">
        <v>61</v>
      </c>
      <c r="AK10" s="79" t="s">
        <v>61</v>
      </c>
      <c r="AL10" s="79" t="s">
        <v>61</v>
      </c>
      <c r="AM10" s="79" t="s">
        <v>61</v>
      </c>
      <c r="AN10" s="79" t="s">
        <v>61</v>
      </c>
      <c r="AO10" s="79" t="s">
        <v>61</v>
      </c>
      <c r="AP10" s="79" t="s">
        <v>61</v>
      </c>
      <c r="AQ10" s="79" t="s">
        <v>61</v>
      </c>
      <c r="AR10" s="79" t="s">
        <v>61</v>
      </c>
      <c r="AS10" s="79" t="s">
        <v>61</v>
      </c>
      <c r="AT10" s="79" t="s">
        <v>61</v>
      </c>
      <c r="AU10" s="79" t="s">
        <v>61</v>
      </c>
      <c r="AV10" s="79" t="s">
        <v>61</v>
      </c>
      <c r="AW10" s="79" t="s">
        <v>61</v>
      </c>
      <c r="AX10" s="79" t="s">
        <v>61</v>
      </c>
      <c r="AY10" s="79" t="s">
        <v>61</v>
      </c>
      <c r="AZ10" s="79" t="s">
        <v>61</v>
      </c>
      <c r="BA10" s="79" t="s">
        <v>61</v>
      </c>
      <c r="BB10" s="79" t="s">
        <v>61</v>
      </c>
    </row>
    <row r="11" spans="1:54" s="80" customFormat="1" ht="21.75" customHeight="1">
      <c r="A11" s="70" t="s">
        <v>50</v>
      </c>
      <c r="B11" s="71" t="s">
        <v>119</v>
      </c>
      <c r="C11" s="82" t="s">
        <v>120</v>
      </c>
      <c r="D11" s="86" t="s">
        <v>52</v>
      </c>
      <c r="E11" s="70">
        <v>2022</v>
      </c>
      <c r="F11" s="70">
        <v>2024</v>
      </c>
      <c r="G11" s="75" t="s">
        <v>121</v>
      </c>
      <c r="H11" s="75" t="s">
        <v>122</v>
      </c>
      <c r="I11" s="76" t="s">
        <v>67</v>
      </c>
      <c r="J11" s="75" t="s">
        <v>9</v>
      </c>
      <c r="K11" s="75"/>
      <c r="L11" s="87" t="s">
        <v>123</v>
      </c>
      <c r="M11" s="75" t="s">
        <v>124</v>
      </c>
      <c r="N11" s="75" t="s">
        <v>59</v>
      </c>
      <c r="O11" s="75" t="s">
        <v>17</v>
      </c>
      <c r="P11" s="75"/>
      <c r="Q11" s="75" t="s">
        <v>59</v>
      </c>
      <c r="R11" s="75" t="s">
        <v>59</v>
      </c>
      <c r="S11" s="75"/>
      <c r="T11" s="75" t="s">
        <v>122</v>
      </c>
      <c r="U11" s="75" t="s">
        <v>61</v>
      </c>
      <c r="V11" s="75"/>
      <c r="W11" s="79"/>
      <c r="X11" s="79"/>
      <c r="Y11" s="79"/>
      <c r="Z11" s="79"/>
      <c r="AA11" s="79"/>
      <c r="AB11" s="79"/>
      <c r="AC11" s="79"/>
      <c r="AD11" s="79"/>
      <c r="AE11" s="79"/>
      <c r="AF11" s="79"/>
      <c r="AG11" s="79"/>
      <c r="AH11" s="79"/>
      <c r="AI11" s="79"/>
      <c r="AJ11" s="79"/>
      <c r="AK11" s="79"/>
      <c r="AL11" s="79"/>
      <c r="AM11" s="79"/>
      <c r="AN11" s="79"/>
      <c r="AO11" s="79"/>
      <c r="AP11" s="79"/>
      <c r="AQ11" s="79"/>
      <c r="AR11" s="79"/>
      <c r="AS11" s="79"/>
      <c r="AT11" s="79"/>
      <c r="AU11" s="79"/>
      <c r="AV11" s="79"/>
      <c r="AW11" s="79"/>
      <c r="AX11" s="79"/>
      <c r="AY11" s="79"/>
      <c r="AZ11" s="79"/>
      <c r="BA11" s="79"/>
      <c r="BB11" s="79"/>
    </row>
    <row r="12" spans="1:54" s="80" customFormat="1" ht="21.75" customHeight="1">
      <c r="A12" s="70" t="s">
        <v>50</v>
      </c>
      <c r="B12" s="71" t="s">
        <v>125</v>
      </c>
      <c r="C12" s="82" t="s">
        <v>61</v>
      </c>
      <c r="D12" s="86" t="s">
        <v>126</v>
      </c>
      <c r="E12" s="70">
        <v>2012</v>
      </c>
      <c r="F12" s="70">
        <v>2017</v>
      </c>
      <c r="G12" s="75" t="s">
        <v>127</v>
      </c>
      <c r="H12" s="75" t="s">
        <v>128</v>
      </c>
      <c r="I12" s="76"/>
      <c r="J12" s="75" t="s">
        <v>9</v>
      </c>
      <c r="K12" s="75"/>
      <c r="L12" s="87" t="s">
        <v>129</v>
      </c>
      <c r="M12" s="75" t="s">
        <v>130</v>
      </c>
      <c r="N12" s="77" t="s">
        <v>17</v>
      </c>
      <c r="O12" s="75" t="s">
        <v>19</v>
      </c>
      <c r="P12" s="75"/>
      <c r="Q12" s="75" t="s">
        <v>104</v>
      </c>
      <c r="R12" s="77" t="s">
        <v>17</v>
      </c>
      <c r="S12" s="75"/>
      <c r="T12" s="75" t="s">
        <v>61</v>
      </c>
      <c r="U12" s="75" t="s">
        <v>61</v>
      </c>
      <c r="V12" s="75" t="s">
        <v>61</v>
      </c>
      <c r="W12" s="79" t="s">
        <v>61</v>
      </c>
      <c r="X12" s="79" t="s">
        <v>61</v>
      </c>
      <c r="Y12" s="79" t="s">
        <v>61</v>
      </c>
      <c r="Z12" s="79" t="s">
        <v>61</v>
      </c>
      <c r="AA12" s="79" t="s">
        <v>61</v>
      </c>
      <c r="AB12" s="79" t="s">
        <v>61</v>
      </c>
      <c r="AC12" s="79" t="s">
        <v>61</v>
      </c>
      <c r="AD12" s="79" t="s">
        <v>61</v>
      </c>
      <c r="AE12" s="79" t="s">
        <v>61</v>
      </c>
      <c r="AF12" s="79" t="s">
        <v>61</v>
      </c>
      <c r="AG12" s="79" t="s">
        <v>61</v>
      </c>
      <c r="AH12" s="79" t="s">
        <v>61</v>
      </c>
      <c r="AI12" s="79" t="s">
        <v>61</v>
      </c>
      <c r="AJ12" s="79" t="s">
        <v>61</v>
      </c>
      <c r="AK12" s="79" t="s">
        <v>61</v>
      </c>
      <c r="AL12" s="79" t="s">
        <v>61</v>
      </c>
      <c r="AM12" s="79" t="s">
        <v>61</v>
      </c>
      <c r="AN12" s="79" t="s">
        <v>61</v>
      </c>
      <c r="AO12" s="79" t="s">
        <v>61</v>
      </c>
      <c r="AP12" s="79" t="s">
        <v>61</v>
      </c>
      <c r="AQ12" s="79" t="s">
        <v>61</v>
      </c>
      <c r="AR12" s="79" t="s">
        <v>61</v>
      </c>
      <c r="AS12" s="79" t="s">
        <v>61</v>
      </c>
      <c r="AT12" s="79" t="s">
        <v>61</v>
      </c>
      <c r="AU12" s="79" t="s">
        <v>61</v>
      </c>
      <c r="AV12" s="79" t="s">
        <v>61</v>
      </c>
      <c r="AW12" s="79" t="s">
        <v>61</v>
      </c>
      <c r="AX12" s="79" t="s">
        <v>61</v>
      </c>
      <c r="AY12" s="79" t="s">
        <v>61</v>
      </c>
      <c r="AZ12" s="79" t="s">
        <v>61</v>
      </c>
      <c r="BA12" s="79" t="s">
        <v>61</v>
      </c>
      <c r="BB12" s="79" t="s">
        <v>61</v>
      </c>
    </row>
    <row r="13" spans="1:54" s="80" customFormat="1" ht="21.75" customHeight="1">
      <c r="A13" s="70" t="s">
        <v>50</v>
      </c>
      <c r="B13" s="71" t="s">
        <v>131</v>
      </c>
      <c r="C13" s="72"/>
      <c r="D13" s="93" t="s">
        <v>126</v>
      </c>
      <c r="E13" s="74">
        <v>2005</v>
      </c>
      <c r="F13" s="74">
        <v>2022</v>
      </c>
      <c r="G13" s="75" t="s">
        <v>132</v>
      </c>
      <c r="H13" s="75" t="s">
        <v>133</v>
      </c>
      <c r="I13" s="76"/>
      <c r="J13" s="77" t="s">
        <v>9</v>
      </c>
      <c r="K13" s="77"/>
      <c r="L13" s="78" t="s">
        <v>134</v>
      </c>
      <c r="M13" s="77" t="s">
        <v>58</v>
      </c>
      <c r="N13" s="77" t="s">
        <v>17</v>
      </c>
      <c r="O13" s="77" t="s">
        <v>17</v>
      </c>
      <c r="P13" s="77"/>
      <c r="Q13" s="77" t="s">
        <v>17</v>
      </c>
      <c r="R13" s="77" t="s">
        <v>17</v>
      </c>
      <c r="S13" s="77" t="s">
        <v>135</v>
      </c>
      <c r="T13" s="75" t="s">
        <v>132</v>
      </c>
      <c r="U13" s="75" t="s">
        <v>136</v>
      </c>
      <c r="V13" s="75" t="s">
        <v>61</v>
      </c>
      <c r="W13" s="79" t="s">
        <v>61</v>
      </c>
      <c r="X13" s="79" t="s">
        <v>61</v>
      </c>
      <c r="Y13" s="79" t="s">
        <v>61</v>
      </c>
      <c r="Z13" s="79" t="s">
        <v>61</v>
      </c>
      <c r="AA13" s="79" t="s">
        <v>61</v>
      </c>
      <c r="AB13" s="79" t="s">
        <v>61</v>
      </c>
      <c r="AC13" s="79" t="s">
        <v>61</v>
      </c>
      <c r="AD13" s="79" t="s">
        <v>61</v>
      </c>
      <c r="AE13" s="79" t="s">
        <v>61</v>
      </c>
      <c r="AF13" s="79" t="s">
        <v>61</v>
      </c>
      <c r="AG13" s="79" t="s">
        <v>61</v>
      </c>
      <c r="AH13" s="79" t="s">
        <v>61</v>
      </c>
      <c r="AI13" s="79" t="s">
        <v>61</v>
      </c>
      <c r="AJ13" s="79" t="s">
        <v>61</v>
      </c>
      <c r="AK13" s="79" t="s">
        <v>61</v>
      </c>
      <c r="AL13" s="79" t="s">
        <v>61</v>
      </c>
      <c r="AM13" s="79" t="s">
        <v>61</v>
      </c>
      <c r="AN13" s="79" t="s">
        <v>61</v>
      </c>
      <c r="AO13" s="79" t="s">
        <v>61</v>
      </c>
      <c r="AP13" s="79" t="s">
        <v>61</v>
      </c>
      <c r="AQ13" s="79" t="s">
        <v>61</v>
      </c>
      <c r="AR13" s="79" t="s">
        <v>61</v>
      </c>
      <c r="AS13" s="79" t="s">
        <v>61</v>
      </c>
      <c r="AT13" s="79" t="s">
        <v>61</v>
      </c>
      <c r="AU13" s="79" t="s">
        <v>61</v>
      </c>
      <c r="AV13" s="79" t="s">
        <v>61</v>
      </c>
      <c r="AW13" s="79" t="s">
        <v>61</v>
      </c>
      <c r="AX13" s="79" t="s">
        <v>61</v>
      </c>
      <c r="AY13" s="79" t="s">
        <v>61</v>
      </c>
      <c r="AZ13" s="79" t="s">
        <v>61</v>
      </c>
      <c r="BA13" s="79" t="s">
        <v>61</v>
      </c>
      <c r="BB13" s="79" t="s">
        <v>61</v>
      </c>
    </row>
    <row r="14" spans="1:54" s="80" customFormat="1" ht="21.75" customHeight="1">
      <c r="A14" s="70" t="s">
        <v>50</v>
      </c>
      <c r="B14" s="71" t="s">
        <v>137</v>
      </c>
      <c r="C14" s="72"/>
      <c r="D14" s="93" t="s">
        <v>126</v>
      </c>
      <c r="E14" s="74">
        <v>2021</v>
      </c>
      <c r="F14" s="74">
        <v>2023</v>
      </c>
      <c r="G14" s="75" t="s">
        <v>132</v>
      </c>
      <c r="H14" s="75" t="s">
        <v>138</v>
      </c>
      <c r="I14" s="76"/>
      <c r="J14" s="77" t="s">
        <v>9</v>
      </c>
      <c r="K14" s="77"/>
      <c r="L14" s="78" t="s">
        <v>139</v>
      </c>
      <c r="M14" s="77" t="s">
        <v>58</v>
      </c>
      <c r="N14" s="77" t="s">
        <v>17</v>
      </c>
      <c r="O14" s="77" t="s">
        <v>17</v>
      </c>
      <c r="P14" s="77"/>
      <c r="Q14" s="77" t="s">
        <v>17</v>
      </c>
      <c r="R14" s="75" t="s">
        <v>59</v>
      </c>
      <c r="S14" s="131" t="s">
        <v>140</v>
      </c>
      <c r="T14" s="75" t="s">
        <v>132</v>
      </c>
      <c r="U14" s="75" t="s">
        <v>61</v>
      </c>
      <c r="V14" s="75" t="s">
        <v>61</v>
      </c>
      <c r="W14" s="79" t="s">
        <v>61</v>
      </c>
      <c r="X14" s="79" t="s">
        <v>61</v>
      </c>
      <c r="Y14" s="79" t="s">
        <v>61</v>
      </c>
      <c r="Z14" s="79" t="s">
        <v>61</v>
      </c>
      <c r="AA14" s="79" t="s">
        <v>61</v>
      </c>
      <c r="AB14" s="79" t="s">
        <v>61</v>
      </c>
      <c r="AC14" s="79" t="s">
        <v>61</v>
      </c>
      <c r="AD14" s="79" t="s">
        <v>61</v>
      </c>
      <c r="AE14" s="79" t="s">
        <v>61</v>
      </c>
      <c r="AF14" s="79" t="s">
        <v>61</v>
      </c>
      <c r="AG14" s="79" t="s">
        <v>61</v>
      </c>
      <c r="AH14" s="79" t="s">
        <v>61</v>
      </c>
      <c r="AI14" s="79" t="s">
        <v>61</v>
      </c>
      <c r="AJ14" s="79" t="s">
        <v>61</v>
      </c>
      <c r="AK14" s="79" t="s">
        <v>61</v>
      </c>
      <c r="AL14" s="79" t="s">
        <v>61</v>
      </c>
      <c r="AM14" s="79" t="s">
        <v>61</v>
      </c>
      <c r="AN14" s="79" t="s">
        <v>61</v>
      </c>
      <c r="AO14" s="79" t="s">
        <v>61</v>
      </c>
      <c r="AP14" s="79" t="s">
        <v>61</v>
      </c>
      <c r="AQ14" s="79" t="s">
        <v>61</v>
      </c>
      <c r="AR14" s="79" t="s">
        <v>61</v>
      </c>
      <c r="AS14" s="79" t="s">
        <v>61</v>
      </c>
      <c r="AT14" s="79" t="s">
        <v>61</v>
      </c>
      <c r="AU14" s="79" t="s">
        <v>61</v>
      </c>
      <c r="AV14" s="79" t="s">
        <v>61</v>
      </c>
      <c r="AW14" s="79" t="s">
        <v>61</v>
      </c>
      <c r="AX14" s="79" t="s">
        <v>61</v>
      </c>
      <c r="AY14" s="79" t="s">
        <v>61</v>
      </c>
      <c r="AZ14" s="79" t="s">
        <v>61</v>
      </c>
      <c r="BA14" s="79" t="s">
        <v>61</v>
      </c>
      <c r="BB14" s="79" t="s">
        <v>61</v>
      </c>
    </row>
    <row r="15" spans="1:54" s="80" customFormat="1" ht="21.75" customHeight="1">
      <c r="A15" s="70" t="s">
        <v>50</v>
      </c>
      <c r="B15" s="71" t="s">
        <v>141</v>
      </c>
      <c r="C15" s="72" t="s">
        <v>142</v>
      </c>
      <c r="D15" s="93" t="s">
        <v>126</v>
      </c>
      <c r="E15" s="74">
        <v>2022</v>
      </c>
      <c r="F15" s="74">
        <v>2024</v>
      </c>
      <c r="G15" s="75" t="s">
        <v>143</v>
      </c>
      <c r="H15" s="75" t="s">
        <v>144</v>
      </c>
      <c r="I15" s="76"/>
      <c r="J15" s="77" t="s">
        <v>9</v>
      </c>
      <c r="K15" s="77"/>
      <c r="L15" s="78" t="s">
        <v>145</v>
      </c>
      <c r="M15" s="77" t="s">
        <v>146</v>
      </c>
      <c r="N15" s="77" t="s">
        <v>17</v>
      </c>
      <c r="O15" s="77" t="s">
        <v>17</v>
      </c>
      <c r="P15" s="77"/>
      <c r="Q15" s="77" t="s">
        <v>17</v>
      </c>
      <c r="R15" s="75" t="s">
        <v>69</v>
      </c>
      <c r="S15" s="77" t="s">
        <v>135</v>
      </c>
      <c r="T15" s="75" t="s">
        <v>147</v>
      </c>
      <c r="U15" s="75" t="s">
        <v>61</v>
      </c>
      <c r="V15" s="75" t="s">
        <v>61</v>
      </c>
      <c r="W15" s="79" t="s">
        <v>61</v>
      </c>
      <c r="X15" s="79" t="s">
        <v>61</v>
      </c>
      <c r="Y15" s="79" t="s">
        <v>61</v>
      </c>
      <c r="Z15" s="79" t="s">
        <v>61</v>
      </c>
      <c r="AA15" s="79" t="s">
        <v>61</v>
      </c>
      <c r="AB15" s="79" t="s">
        <v>61</v>
      </c>
      <c r="AC15" s="79" t="s">
        <v>61</v>
      </c>
      <c r="AD15" s="79" t="s">
        <v>61</v>
      </c>
      <c r="AE15" s="79" t="s">
        <v>61</v>
      </c>
      <c r="AF15" s="79" t="s">
        <v>61</v>
      </c>
      <c r="AG15" s="79" t="s">
        <v>61</v>
      </c>
      <c r="AH15" s="79" t="s">
        <v>61</v>
      </c>
      <c r="AI15" s="79" t="s">
        <v>61</v>
      </c>
      <c r="AJ15" s="79" t="s">
        <v>61</v>
      </c>
      <c r="AK15" s="79" t="s">
        <v>61</v>
      </c>
      <c r="AL15" s="79" t="s">
        <v>61</v>
      </c>
      <c r="AM15" s="79" t="s">
        <v>61</v>
      </c>
      <c r="AN15" s="79" t="s">
        <v>61</v>
      </c>
      <c r="AO15" s="79" t="s">
        <v>61</v>
      </c>
      <c r="AP15" s="79" t="s">
        <v>61</v>
      </c>
      <c r="AQ15" s="79" t="s">
        <v>61</v>
      </c>
      <c r="AR15" s="79" t="s">
        <v>61</v>
      </c>
      <c r="AS15" s="79" t="s">
        <v>61</v>
      </c>
      <c r="AT15" s="79" t="s">
        <v>61</v>
      </c>
      <c r="AU15" s="79" t="s">
        <v>61</v>
      </c>
      <c r="AV15" s="79" t="s">
        <v>61</v>
      </c>
      <c r="AW15" s="79" t="s">
        <v>61</v>
      </c>
      <c r="AX15" s="79" t="s">
        <v>61</v>
      </c>
      <c r="AY15" s="79" t="s">
        <v>61</v>
      </c>
      <c r="AZ15" s="79" t="s">
        <v>61</v>
      </c>
      <c r="BA15" s="79" t="s">
        <v>61</v>
      </c>
      <c r="BB15" s="79" t="s">
        <v>61</v>
      </c>
    </row>
    <row r="16" spans="1:54" s="80" customFormat="1" ht="21.75" customHeight="1">
      <c r="A16" s="70" t="s">
        <v>50</v>
      </c>
      <c r="B16" s="71" t="s">
        <v>148</v>
      </c>
      <c r="C16" s="82" t="s">
        <v>149</v>
      </c>
      <c r="D16" s="86" t="s">
        <v>126</v>
      </c>
      <c r="E16" s="70">
        <v>2022</v>
      </c>
      <c r="F16" s="70">
        <v>2025</v>
      </c>
      <c r="G16" s="75" t="s">
        <v>85</v>
      </c>
      <c r="H16" s="75" t="s">
        <v>150</v>
      </c>
      <c r="I16" s="76" t="s">
        <v>151</v>
      </c>
      <c r="J16" s="75" t="s">
        <v>9</v>
      </c>
      <c r="K16" s="75"/>
      <c r="L16" s="87" t="s">
        <v>152</v>
      </c>
      <c r="M16" s="75" t="s">
        <v>124</v>
      </c>
      <c r="N16" s="75" t="s">
        <v>59</v>
      </c>
      <c r="O16" s="75" t="s">
        <v>59</v>
      </c>
      <c r="P16" s="75"/>
      <c r="Q16" s="75" t="s">
        <v>59</v>
      </c>
      <c r="R16" s="75" t="s">
        <v>69</v>
      </c>
      <c r="S16" s="75"/>
      <c r="T16" s="75" t="s">
        <v>122</v>
      </c>
      <c r="U16" s="75" t="s">
        <v>61</v>
      </c>
      <c r="V16" s="75" t="s">
        <v>153</v>
      </c>
      <c r="W16" s="79" t="s">
        <v>61</v>
      </c>
      <c r="X16" s="79" t="s">
        <v>61</v>
      </c>
      <c r="Y16" s="79" t="s">
        <v>61</v>
      </c>
      <c r="Z16" s="79" t="s">
        <v>61</v>
      </c>
      <c r="AA16" s="79" t="s">
        <v>61</v>
      </c>
      <c r="AB16" s="79" t="s">
        <v>61</v>
      </c>
      <c r="AC16" s="79" t="s">
        <v>61</v>
      </c>
      <c r="AD16" s="79" t="s">
        <v>61</v>
      </c>
      <c r="AE16" s="79" t="s">
        <v>61</v>
      </c>
      <c r="AF16" s="79" t="s">
        <v>61</v>
      </c>
      <c r="AG16" s="79" t="s">
        <v>61</v>
      </c>
      <c r="AH16" s="79" t="s">
        <v>61</v>
      </c>
      <c r="AI16" s="79" t="s">
        <v>61</v>
      </c>
      <c r="AJ16" s="79" t="s">
        <v>61</v>
      </c>
      <c r="AK16" s="79" t="s">
        <v>61</v>
      </c>
      <c r="AL16" s="79" t="s">
        <v>61</v>
      </c>
      <c r="AM16" s="79" t="s">
        <v>61</v>
      </c>
      <c r="AN16" s="79" t="s">
        <v>61</v>
      </c>
      <c r="AO16" s="79" t="s">
        <v>61</v>
      </c>
      <c r="AP16" s="79" t="s">
        <v>61</v>
      </c>
      <c r="AQ16" s="79" t="s">
        <v>61</v>
      </c>
      <c r="AR16" s="79" t="s">
        <v>61</v>
      </c>
      <c r="AS16" s="79" t="s">
        <v>61</v>
      </c>
      <c r="AT16" s="79" t="s">
        <v>61</v>
      </c>
      <c r="AU16" s="79" t="s">
        <v>61</v>
      </c>
      <c r="AV16" s="79" t="s">
        <v>61</v>
      </c>
      <c r="AW16" s="79" t="s">
        <v>61</v>
      </c>
      <c r="AX16" s="79" t="s">
        <v>61</v>
      </c>
      <c r="AY16" s="79" t="s">
        <v>61</v>
      </c>
      <c r="AZ16" s="79" t="s">
        <v>61</v>
      </c>
      <c r="BA16" s="79" t="s">
        <v>61</v>
      </c>
      <c r="BB16" s="79" t="s">
        <v>61</v>
      </c>
    </row>
    <row r="17" spans="1:57" s="80" customFormat="1" ht="21.75" customHeight="1">
      <c r="A17" s="70" t="s">
        <v>50</v>
      </c>
      <c r="B17" s="94" t="s">
        <v>154</v>
      </c>
      <c r="C17" s="95"/>
      <c r="D17" s="96" t="s">
        <v>155</v>
      </c>
      <c r="E17" s="97">
        <v>2018</v>
      </c>
      <c r="F17" s="97">
        <v>2021</v>
      </c>
      <c r="G17" s="88" t="s">
        <v>156</v>
      </c>
      <c r="H17" s="88" t="s">
        <v>157</v>
      </c>
      <c r="I17" s="76"/>
      <c r="J17" s="88" t="s">
        <v>9</v>
      </c>
      <c r="K17" s="88"/>
      <c r="L17" s="98" t="s">
        <v>76</v>
      </c>
      <c r="M17" s="88" t="s">
        <v>158</v>
      </c>
      <c r="N17" s="77" t="s">
        <v>17</v>
      </c>
      <c r="O17" s="99" t="s">
        <v>17</v>
      </c>
      <c r="P17" s="99"/>
      <c r="Q17" s="99" t="s">
        <v>59</v>
      </c>
      <c r="R17" s="75" t="s">
        <v>69</v>
      </c>
      <c r="S17" s="75"/>
      <c r="T17" s="99"/>
      <c r="U17" s="99"/>
      <c r="V17" s="75" t="s">
        <v>61</v>
      </c>
      <c r="W17" s="79" t="s">
        <v>61</v>
      </c>
      <c r="X17" s="79" t="s">
        <v>61</v>
      </c>
      <c r="Y17" s="79" t="s">
        <v>61</v>
      </c>
      <c r="Z17" s="79" t="s">
        <v>61</v>
      </c>
      <c r="AA17" s="79" t="s">
        <v>61</v>
      </c>
      <c r="AB17" s="79" t="s">
        <v>61</v>
      </c>
      <c r="AC17" s="79" t="s">
        <v>61</v>
      </c>
      <c r="AD17" s="79" t="s">
        <v>61</v>
      </c>
      <c r="AE17" s="79" t="s">
        <v>61</v>
      </c>
      <c r="AF17" s="79" t="s">
        <v>61</v>
      </c>
      <c r="AG17" s="79" t="s">
        <v>61</v>
      </c>
      <c r="AH17" s="79" t="s">
        <v>61</v>
      </c>
      <c r="AI17" s="79" t="s">
        <v>61</v>
      </c>
      <c r="AJ17" s="79" t="s">
        <v>61</v>
      </c>
      <c r="AK17" s="79" t="s">
        <v>61</v>
      </c>
      <c r="AL17" s="79" t="s">
        <v>61</v>
      </c>
      <c r="AM17" s="79" t="s">
        <v>61</v>
      </c>
      <c r="AN17" s="79" t="s">
        <v>61</v>
      </c>
      <c r="AO17" s="79" t="s">
        <v>61</v>
      </c>
      <c r="AP17" s="79" t="s">
        <v>61</v>
      </c>
      <c r="AQ17" s="79" t="s">
        <v>61</v>
      </c>
      <c r="AR17" s="79" t="s">
        <v>61</v>
      </c>
      <c r="AS17" s="79" t="s">
        <v>61</v>
      </c>
      <c r="AT17" s="79" t="s">
        <v>61</v>
      </c>
      <c r="AU17" s="79" t="s">
        <v>61</v>
      </c>
      <c r="AV17" s="79" t="s">
        <v>61</v>
      </c>
      <c r="AW17" s="79" t="s">
        <v>61</v>
      </c>
      <c r="AX17" s="79" t="s">
        <v>61</v>
      </c>
      <c r="AY17" s="79" t="s">
        <v>61</v>
      </c>
      <c r="AZ17" s="79" t="s">
        <v>61</v>
      </c>
      <c r="BA17" s="79" t="s">
        <v>61</v>
      </c>
      <c r="BB17" s="79" t="s">
        <v>61</v>
      </c>
    </row>
    <row r="18" spans="1:57" s="80" customFormat="1" ht="21.75" customHeight="1">
      <c r="A18" s="70" t="s">
        <v>50</v>
      </c>
      <c r="B18" s="71" t="s">
        <v>159</v>
      </c>
      <c r="C18" s="82" t="s">
        <v>61</v>
      </c>
      <c r="D18" s="86" t="s">
        <v>160</v>
      </c>
      <c r="E18" s="70">
        <v>2019</v>
      </c>
      <c r="F18" s="70">
        <v>2020</v>
      </c>
      <c r="G18" s="75" t="s">
        <v>121</v>
      </c>
      <c r="H18" s="75" t="s">
        <v>161</v>
      </c>
      <c r="I18" s="76" t="s">
        <v>67</v>
      </c>
      <c r="J18" s="75" t="s">
        <v>74</v>
      </c>
      <c r="K18" s="75"/>
      <c r="L18" s="87" t="s">
        <v>75</v>
      </c>
      <c r="M18" s="77" t="s">
        <v>162</v>
      </c>
      <c r="N18" s="75" t="s">
        <v>19</v>
      </c>
      <c r="O18" s="75" t="s">
        <v>19</v>
      </c>
      <c r="P18" s="75"/>
      <c r="Q18" s="75" t="s">
        <v>104</v>
      </c>
      <c r="R18" s="77" t="s">
        <v>17</v>
      </c>
      <c r="S18" s="77"/>
      <c r="T18" s="75" t="s">
        <v>61</v>
      </c>
      <c r="U18" s="75" t="s">
        <v>61</v>
      </c>
      <c r="V18" s="75" t="s">
        <v>61</v>
      </c>
      <c r="W18" s="79" t="s">
        <v>61</v>
      </c>
      <c r="X18" s="79" t="s">
        <v>61</v>
      </c>
      <c r="Y18" s="79" t="s">
        <v>61</v>
      </c>
      <c r="Z18" s="79" t="s">
        <v>61</v>
      </c>
      <c r="AA18" s="79" t="s">
        <v>61</v>
      </c>
      <c r="AB18" s="79" t="s">
        <v>61</v>
      </c>
      <c r="AC18" s="79" t="s">
        <v>61</v>
      </c>
      <c r="AD18" s="79" t="s">
        <v>61</v>
      </c>
      <c r="AE18" s="79" t="s">
        <v>61</v>
      </c>
      <c r="AF18" s="79" t="s">
        <v>61</v>
      </c>
      <c r="AG18" s="79" t="s">
        <v>61</v>
      </c>
      <c r="AH18" s="79" t="s">
        <v>61</v>
      </c>
      <c r="AI18" s="79" t="s">
        <v>61</v>
      </c>
      <c r="AJ18" s="79" t="s">
        <v>61</v>
      </c>
      <c r="AK18" s="79" t="s">
        <v>61</v>
      </c>
      <c r="AL18" s="79" t="s">
        <v>61</v>
      </c>
      <c r="AM18" s="79" t="s">
        <v>61</v>
      </c>
      <c r="AN18" s="79" t="s">
        <v>61</v>
      </c>
      <c r="AO18" s="79" t="s">
        <v>61</v>
      </c>
      <c r="AP18" s="79" t="s">
        <v>61</v>
      </c>
      <c r="AQ18" s="79" t="s">
        <v>61</v>
      </c>
      <c r="AR18" s="79" t="s">
        <v>61</v>
      </c>
      <c r="AS18" s="79" t="s">
        <v>61</v>
      </c>
      <c r="AT18" s="79" t="s">
        <v>61</v>
      </c>
      <c r="AU18" s="79" t="s">
        <v>61</v>
      </c>
      <c r="AV18" s="79" t="s">
        <v>61</v>
      </c>
      <c r="AW18" s="79" t="s">
        <v>61</v>
      </c>
      <c r="AX18" s="79" t="s">
        <v>61</v>
      </c>
      <c r="AY18" s="79" t="s">
        <v>61</v>
      </c>
      <c r="AZ18" s="79" t="s">
        <v>61</v>
      </c>
      <c r="BA18" s="79" t="s">
        <v>61</v>
      </c>
      <c r="BB18" s="79" t="s">
        <v>61</v>
      </c>
    </row>
    <row r="19" spans="1:57" s="90" customFormat="1" ht="21.75" customHeight="1">
      <c r="A19" s="70" t="s">
        <v>50</v>
      </c>
      <c r="B19" s="71" t="s">
        <v>163</v>
      </c>
      <c r="C19" s="82" t="s">
        <v>61</v>
      </c>
      <c r="D19" s="86" t="s">
        <v>160</v>
      </c>
      <c r="E19" s="70">
        <v>2019</v>
      </c>
      <c r="F19" s="70">
        <v>2024</v>
      </c>
      <c r="G19" s="75" t="s">
        <v>164</v>
      </c>
      <c r="H19" s="75" t="s">
        <v>165</v>
      </c>
      <c r="I19" s="76" t="s">
        <v>55</v>
      </c>
      <c r="J19" s="75" t="s">
        <v>9</v>
      </c>
      <c r="K19" s="75"/>
      <c r="L19" s="87" t="s">
        <v>75</v>
      </c>
      <c r="M19" s="75" t="s">
        <v>166</v>
      </c>
      <c r="N19" s="77" t="s">
        <v>17</v>
      </c>
      <c r="O19" s="75" t="s">
        <v>19</v>
      </c>
      <c r="P19" s="75" t="s">
        <v>167</v>
      </c>
      <c r="Q19" s="75" t="s">
        <v>104</v>
      </c>
      <c r="R19" s="75" t="s">
        <v>69</v>
      </c>
      <c r="S19" s="75"/>
      <c r="T19" s="75" t="s">
        <v>61</v>
      </c>
      <c r="U19" s="75" t="s">
        <v>61</v>
      </c>
      <c r="V19" s="75" t="s">
        <v>61</v>
      </c>
      <c r="W19" s="79" t="s">
        <v>61</v>
      </c>
      <c r="X19" s="79" t="s">
        <v>61</v>
      </c>
      <c r="Y19" s="79" t="s">
        <v>61</v>
      </c>
      <c r="Z19" s="79" t="s">
        <v>61</v>
      </c>
      <c r="AA19" s="79" t="s">
        <v>61</v>
      </c>
      <c r="AB19" s="79" t="s">
        <v>61</v>
      </c>
      <c r="AC19" s="79" t="s">
        <v>61</v>
      </c>
      <c r="AD19" s="79" t="s">
        <v>61</v>
      </c>
      <c r="AE19" s="79" t="s">
        <v>61</v>
      </c>
      <c r="AF19" s="79" t="s">
        <v>61</v>
      </c>
      <c r="AG19" s="79" t="s">
        <v>61</v>
      </c>
      <c r="AH19" s="79" t="s">
        <v>61</v>
      </c>
      <c r="AI19" s="79" t="s">
        <v>61</v>
      </c>
      <c r="AJ19" s="79" t="s">
        <v>61</v>
      </c>
      <c r="AK19" s="79" t="s">
        <v>61</v>
      </c>
      <c r="AL19" s="79" t="s">
        <v>61</v>
      </c>
      <c r="AM19" s="79" t="s">
        <v>61</v>
      </c>
      <c r="AN19" s="79" t="s">
        <v>61</v>
      </c>
      <c r="AO19" s="79" t="s">
        <v>61</v>
      </c>
      <c r="AP19" s="79" t="s">
        <v>61</v>
      </c>
      <c r="AQ19" s="79" t="s">
        <v>61</v>
      </c>
      <c r="AR19" s="79" t="s">
        <v>61</v>
      </c>
      <c r="AS19" s="79" t="s">
        <v>61</v>
      </c>
      <c r="AT19" s="79" t="s">
        <v>61</v>
      </c>
      <c r="AU19" s="79" t="s">
        <v>61</v>
      </c>
      <c r="AV19" s="79" t="s">
        <v>61</v>
      </c>
      <c r="AW19" s="79" t="s">
        <v>61</v>
      </c>
      <c r="AX19" s="79" t="s">
        <v>61</v>
      </c>
      <c r="AY19" s="79" t="s">
        <v>61</v>
      </c>
      <c r="AZ19" s="79" t="s">
        <v>61</v>
      </c>
      <c r="BA19" s="79" t="s">
        <v>61</v>
      </c>
      <c r="BB19" s="79" t="s">
        <v>61</v>
      </c>
      <c r="BC19" s="80"/>
      <c r="BD19" s="80"/>
      <c r="BE19" s="80"/>
    </row>
    <row r="20" spans="1:57" s="90" customFormat="1" ht="21.75" customHeight="1">
      <c r="A20" s="70" t="s">
        <v>50</v>
      </c>
      <c r="B20" s="71" t="s">
        <v>168</v>
      </c>
      <c r="C20" s="82" t="s">
        <v>169</v>
      </c>
      <c r="D20" s="86" t="s">
        <v>160</v>
      </c>
      <c r="E20" s="70">
        <v>2007</v>
      </c>
      <c r="F20" s="70" t="s">
        <v>170</v>
      </c>
      <c r="G20" s="75" t="s">
        <v>171</v>
      </c>
      <c r="H20" s="75" t="s">
        <v>172</v>
      </c>
      <c r="I20" s="76"/>
      <c r="J20" s="75" t="s">
        <v>9</v>
      </c>
      <c r="K20" s="75"/>
      <c r="L20" s="87" t="s">
        <v>173</v>
      </c>
      <c r="M20" s="75" t="s">
        <v>76</v>
      </c>
      <c r="N20" s="77" t="s">
        <v>17</v>
      </c>
      <c r="O20" s="77" t="s">
        <v>17</v>
      </c>
      <c r="P20" s="75"/>
      <c r="Q20" s="75" t="s">
        <v>19</v>
      </c>
      <c r="R20" s="75" t="s">
        <v>17</v>
      </c>
      <c r="S20" s="77" t="s">
        <v>174</v>
      </c>
      <c r="T20" s="75" t="s">
        <v>132</v>
      </c>
      <c r="U20" s="75" t="s">
        <v>175</v>
      </c>
      <c r="V20" s="75" t="s">
        <v>61</v>
      </c>
      <c r="W20" s="79" t="s">
        <v>61</v>
      </c>
      <c r="X20" s="79" t="s">
        <v>61</v>
      </c>
      <c r="Y20" s="79" t="s">
        <v>61</v>
      </c>
      <c r="Z20" s="79" t="s">
        <v>61</v>
      </c>
      <c r="AA20" s="79" t="s">
        <v>61</v>
      </c>
      <c r="AB20" s="79" t="s">
        <v>61</v>
      </c>
      <c r="AC20" s="79" t="s">
        <v>61</v>
      </c>
      <c r="AD20" s="79" t="s">
        <v>61</v>
      </c>
      <c r="AE20" s="79" t="s">
        <v>61</v>
      </c>
      <c r="AF20" s="79" t="s">
        <v>61</v>
      </c>
      <c r="AG20" s="79" t="s">
        <v>61</v>
      </c>
      <c r="AH20" s="79" t="s">
        <v>61</v>
      </c>
      <c r="AI20" s="79" t="s">
        <v>61</v>
      </c>
      <c r="AJ20" s="79" t="s">
        <v>61</v>
      </c>
      <c r="AK20" s="79" t="s">
        <v>61</v>
      </c>
      <c r="AL20" s="79" t="s">
        <v>61</v>
      </c>
      <c r="AM20" s="79" t="s">
        <v>61</v>
      </c>
      <c r="AN20" s="79" t="s">
        <v>61</v>
      </c>
      <c r="AO20" s="79" t="s">
        <v>61</v>
      </c>
      <c r="AP20" s="79" t="s">
        <v>61</v>
      </c>
      <c r="AQ20" s="79" t="s">
        <v>61</v>
      </c>
      <c r="AR20" s="79" t="s">
        <v>61</v>
      </c>
      <c r="AS20" s="79" t="s">
        <v>61</v>
      </c>
      <c r="AT20" s="79" t="s">
        <v>61</v>
      </c>
      <c r="AU20" s="79" t="s">
        <v>61</v>
      </c>
      <c r="AV20" s="79" t="s">
        <v>61</v>
      </c>
      <c r="AW20" s="79" t="s">
        <v>61</v>
      </c>
      <c r="AX20" s="79" t="s">
        <v>61</v>
      </c>
      <c r="AY20" s="79" t="s">
        <v>61</v>
      </c>
      <c r="AZ20" s="79" t="s">
        <v>61</v>
      </c>
      <c r="BA20" s="79" t="s">
        <v>61</v>
      </c>
      <c r="BB20" s="79" t="s">
        <v>61</v>
      </c>
      <c r="BC20" s="80"/>
      <c r="BD20" s="80"/>
      <c r="BE20" s="80"/>
    </row>
    <row r="21" spans="1:57" ht="21.75" customHeight="1">
      <c r="A21" s="70" t="s">
        <v>50</v>
      </c>
      <c r="B21" s="81" t="s">
        <v>176</v>
      </c>
      <c r="C21" s="82" t="s">
        <v>61</v>
      </c>
      <c r="D21" s="86" t="s">
        <v>160</v>
      </c>
      <c r="E21" s="70">
        <v>2016</v>
      </c>
      <c r="F21" s="70" t="s">
        <v>170</v>
      </c>
      <c r="G21" s="75" t="s">
        <v>85</v>
      </c>
      <c r="H21" s="75" t="s">
        <v>177</v>
      </c>
      <c r="I21" s="76" t="s">
        <v>178</v>
      </c>
      <c r="J21" s="75" t="s">
        <v>9</v>
      </c>
      <c r="K21" s="75"/>
      <c r="L21" s="87" t="s">
        <v>179</v>
      </c>
      <c r="M21" s="75" t="s">
        <v>180</v>
      </c>
      <c r="N21" s="75" t="s">
        <v>19</v>
      </c>
      <c r="O21" s="77" t="s">
        <v>17</v>
      </c>
      <c r="P21" s="75"/>
      <c r="Q21" s="75" t="s">
        <v>104</v>
      </c>
      <c r="R21" s="100" t="s">
        <v>69</v>
      </c>
      <c r="S21" s="100"/>
      <c r="T21" s="75" t="s">
        <v>61</v>
      </c>
      <c r="U21" s="75" t="s">
        <v>181</v>
      </c>
      <c r="V21" s="75" t="s">
        <v>61</v>
      </c>
      <c r="W21" s="79" t="s">
        <v>61</v>
      </c>
      <c r="X21" s="79" t="s">
        <v>61</v>
      </c>
      <c r="Y21" s="79" t="s">
        <v>61</v>
      </c>
      <c r="Z21" s="79" t="s">
        <v>61</v>
      </c>
      <c r="AA21" s="79" t="s">
        <v>61</v>
      </c>
      <c r="AB21" s="79" t="s">
        <v>61</v>
      </c>
      <c r="AC21" s="79" t="s">
        <v>61</v>
      </c>
      <c r="AD21" s="79" t="s">
        <v>61</v>
      </c>
      <c r="AE21" s="79" t="s">
        <v>61</v>
      </c>
      <c r="AF21" s="79" t="s">
        <v>61</v>
      </c>
      <c r="AG21" s="79" t="s">
        <v>61</v>
      </c>
      <c r="AH21" s="79" t="s">
        <v>61</v>
      </c>
      <c r="AI21" s="79" t="s">
        <v>61</v>
      </c>
      <c r="AJ21" s="79" t="s">
        <v>61</v>
      </c>
      <c r="AK21" s="79" t="s">
        <v>61</v>
      </c>
      <c r="AL21" s="79" t="s">
        <v>61</v>
      </c>
      <c r="AM21" s="79" t="s">
        <v>61</v>
      </c>
      <c r="AN21" s="79" t="s">
        <v>61</v>
      </c>
      <c r="AO21" s="79" t="s">
        <v>61</v>
      </c>
      <c r="AP21" s="79" t="s">
        <v>61</v>
      </c>
      <c r="AQ21" s="79" t="s">
        <v>61</v>
      </c>
      <c r="AR21" s="79" t="s">
        <v>61</v>
      </c>
      <c r="AS21" s="79" t="s">
        <v>61</v>
      </c>
      <c r="AT21" s="79" t="s">
        <v>61</v>
      </c>
      <c r="AU21" s="79" t="s">
        <v>61</v>
      </c>
      <c r="AV21" s="79" t="s">
        <v>61</v>
      </c>
      <c r="AW21" s="79" t="s">
        <v>61</v>
      </c>
      <c r="AX21" s="79" t="s">
        <v>61</v>
      </c>
      <c r="AY21" s="79" t="s">
        <v>61</v>
      </c>
      <c r="AZ21" s="79" t="s">
        <v>61</v>
      </c>
      <c r="BA21" s="79" t="s">
        <v>61</v>
      </c>
      <c r="BB21" s="79" t="s">
        <v>61</v>
      </c>
    </row>
    <row r="22" spans="1:57" s="80" customFormat="1" ht="21.75" customHeight="1">
      <c r="A22" s="70" t="s">
        <v>50</v>
      </c>
      <c r="B22" s="71" t="s">
        <v>182</v>
      </c>
      <c r="C22" s="82" t="s">
        <v>61</v>
      </c>
      <c r="D22" s="86" t="s">
        <v>183</v>
      </c>
      <c r="E22" s="70">
        <v>2022</v>
      </c>
      <c r="F22" s="70">
        <v>2024</v>
      </c>
      <c r="G22" s="75" t="s">
        <v>85</v>
      </c>
      <c r="H22" s="75" t="s">
        <v>184</v>
      </c>
      <c r="I22" s="76" t="s">
        <v>67</v>
      </c>
      <c r="J22" s="75" t="s">
        <v>109</v>
      </c>
      <c r="K22" s="75"/>
      <c r="L22" s="87" t="s">
        <v>185</v>
      </c>
      <c r="M22" s="75" t="s">
        <v>186</v>
      </c>
      <c r="N22" s="75" t="s">
        <v>59</v>
      </c>
      <c r="O22" s="75" t="s">
        <v>17</v>
      </c>
      <c r="P22" s="75"/>
      <c r="Q22" s="75" t="s">
        <v>17</v>
      </c>
      <c r="R22" s="75" t="s">
        <v>59</v>
      </c>
      <c r="S22" s="75"/>
      <c r="T22" s="75"/>
      <c r="U22" s="75" t="s">
        <v>61</v>
      </c>
      <c r="V22" s="75" t="s">
        <v>61</v>
      </c>
      <c r="W22" s="79" t="s">
        <v>61</v>
      </c>
      <c r="X22" s="79" t="s">
        <v>61</v>
      </c>
      <c r="Y22" s="79" t="s">
        <v>61</v>
      </c>
      <c r="Z22" s="79" t="s">
        <v>61</v>
      </c>
      <c r="AA22" s="79" t="s">
        <v>61</v>
      </c>
      <c r="AB22" s="79" t="s">
        <v>61</v>
      </c>
      <c r="AC22" s="79" t="s">
        <v>61</v>
      </c>
      <c r="AD22" s="79" t="s">
        <v>61</v>
      </c>
      <c r="AE22" s="79" t="s">
        <v>61</v>
      </c>
      <c r="AF22" s="79" t="s">
        <v>61</v>
      </c>
      <c r="AG22" s="79" t="s">
        <v>61</v>
      </c>
      <c r="AH22" s="79" t="s">
        <v>61</v>
      </c>
      <c r="AI22" s="79" t="s">
        <v>61</v>
      </c>
      <c r="AJ22" s="79" t="s">
        <v>61</v>
      </c>
      <c r="AK22" s="79" t="s">
        <v>61</v>
      </c>
      <c r="AL22" s="79" t="s">
        <v>61</v>
      </c>
      <c r="AM22" s="79" t="s">
        <v>61</v>
      </c>
      <c r="AN22" s="79" t="s">
        <v>61</v>
      </c>
      <c r="AO22" s="79" t="s">
        <v>61</v>
      </c>
      <c r="AP22" s="79" t="s">
        <v>61</v>
      </c>
      <c r="AQ22" s="79" t="s">
        <v>61</v>
      </c>
      <c r="AR22" s="79" t="s">
        <v>61</v>
      </c>
      <c r="AS22" s="79" t="s">
        <v>61</v>
      </c>
      <c r="AT22" s="79" t="s">
        <v>61</v>
      </c>
      <c r="AU22" s="79" t="s">
        <v>61</v>
      </c>
      <c r="AV22" s="79" t="s">
        <v>61</v>
      </c>
      <c r="AW22" s="79" t="s">
        <v>61</v>
      </c>
      <c r="AX22" s="79" t="s">
        <v>61</v>
      </c>
      <c r="AY22" s="79" t="s">
        <v>61</v>
      </c>
      <c r="AZ22" s="79" t="s">
        <v>61</v>
      </c>
      <c r="BA22" s="79" t="s">
        <v>61</v>
      </c>
      <c r="BB22" s="79" t="s">
        <v>61</v>
      </c>
    </row>
    <row r="23" spans="1:57" s="80" customFormat="1" ht="21.75" customHeight="1">
      <c r="A23" s="70" t="s">
        <v>50</v>
      </c>
      <c r="B23" s="71" t="s">
        <v>187</v>
      </c>
      <c r="C23" s="82" t="s">
        <v>61</v>
      </c>
      <c r="D23" s="86" t="s">
        <v>188</v>
      </c>
      <c r="E23" s="70">
        <v>2018</v>
      </c>
      <c r="F23" s="70">
        <v>2024</v>
      </c>
      <c r="G23" s="75" t="s">
        <v>189</v>
      </c>
      <c r="H23" s="75" t="s">
        <v>190</v>
      </c>
      <c r="I23" s="76"/>
      <c r="J23" s="75" t="s">
        <v>10</v>
      </c>
      <c r="K23" s="75"/>
      <c r="L23" s="87" t="s">
        <v>191</v>
      </c>
      <c r="M23" s="75" t="s">
        <v>192</v>
      </c>
      <c r="N23" s="77" t="s">
        <v>17</v>
      </c>
      <c r="O23" s="77" t="s">
        <v>17</v>
      </c>
      <c r="P23" s="75" t="s">
        <v>193</v>
      </c>
      <c r="Q23" s="75" t="s">
        <v>17</v>
      </c>
      <c r="R23" s="77" t="s">
        <v>59</v>
      </c>
      <c r="S23" s="77"/>
      <c r="T23" s="75" t="s">
        <v>61</v>
      </c>
      <c r="U23" s="75" t="s">
        <v>61</v>
      </c>
      <c r="V23" s="75" t="s">
        <v>61</v>
      </c>
      <c r="W23" s="79" t="s">
        <v>61</v>
      </c>
      <c r="X23" s="79" t="s">
        <v>61</v>
      </c>
      <c r="Y23" s="79" t="s">
        <v>61</v>
      </c>
      <c r="Z23" s="79" t="s">
        <v>61</v>
      </c>
      <c r="AA23" s="79" t="s">
        <v>61</v>
      </c>
      <c r="AB23" s="79" t="s">
        <v>61</v>
      </c>
      <c r="AC23" s="79" t="s">
        <v>61</v>
      </c>
      <c r="AD23" s="79" t="s">
        <v>61</v>
      </c>
      <c r="AE23" s="79" t="s">
        <v>61</v>
      </c>
      <c r="AF23" s="79" t="s">
        <v>61</v>
      </c>
      <c r="AG23" s="79" t="s">
        <v>61</v>
      </c>
      <c r="AH23" s="79" t="s">
        <v>61</v>
      </c>
      <c r="AI23" s="79" t="s">
        <v>61</v>
      </c>
      <c r="AJ23" s="79" t="s">
        <v>61</v>
      </c>
      <c r="AK23" s="79" t="s">
        <v>61</v>
      </c>
      <c r="AL23" s="79" t="s">
        <v>61</v>
      </c>
      <c r="AM23" s="79" t="s">
        <v>61</v>
      </c>
      <c r="AN23" s="79" t="s">
        <v>61</v>
      </c>
      <c r="AO23" s="79" t="s">
        <v>61</v>
      </c>
      <c r="AP23" s="79" t="s">
        <v>61</v>
      </c>
      <c r="AQ23" s="79" t="s">
        <v>61</v>
      </c>
      <c r="AR23" s="79" t="s">
        <v>61</v>
      </c>
      <c r="AS23" s="79" t="s">
        <v>61</v>
      </c>
      <c r="AT23" s="79" t="s">
        <v>61</v>
      </c>
      <c r="AU23" s="79" t="s">
        <v>61</v>
      </c>
      <c r="AV23" s="79" t="s">
        <v>61</v>
      </c>
      <c r="AW23" s="79" t="s">
        <v>61</v>
      </c>
      <c r="AX23" s="79" t="s">
        <v>61</v>
      </c>
      <c r="AY23" s="79" t="s">
        <v>61</v>
      </c>
      <c r="AZ23" s="79" t="s">
        <v>61</v>
      </c>
      <c r="BA23" s="79" t="s">
        <v>61</v>
      </c>
      <c r="BB23" s="79" t="s">
        <v>61</v>
      </c>
    </row>
    <row r="24" spans="1:57" s="80" customFormat="1" ht="21.75" customHeight="1">
      <c r="A24" s="70" t="s">
        <v>50</v>
      </c>
      <c r="B24" s="81" t="s">
        <v>194</v>
      </c>
      <c r="C24" s="102" t="s">
        <v>61</v>
      </c>
      <c r="D24" s="103" t="s">
        <v>188</v>
      </c>
      <c r="E24" s="83">
        <v>2021</v>
      </c>
      <c r="F24" s="83">
        <v>2024</v>
      </c>
      <c r="G24" s="84" t="s">
        <v>195</v>
      </c>
      <c r="H24" s="84" t="s">
        <v>196</v>
      </c>
      <c r="I24" s="76"/>
      <c r="J24" s="75" t="s">
        <v>109</v>
      </c>
      <c r="K24" s="84"/>
      <c r="L24" s="85" t="s">
        <v>197</v>
      </c>
      <c r="M24" s="84" t="s">
        <v>198</v>
      </c>
      <c r="N24" s="84" t="s">
        <v>59</v>
      </c>
      <c r="O24" s="84" t="s">
        <v>17</v>
      </c>
      <c r="P24" s="84"/>
      <c r="Q24" s="84" t="s">
        <v>17</v>
      </c>
      <c r="R24" s="75" t="s">
        <v>59</v>
      </c>
      <c r="S24" s="77" t="s">
        <v>135</v>
      </c>
      <c r="T24" s="75" t="s">
        <v>195</v>
      </c>
      <c r="U24" s="75" t="s">
        <v>61</v>
      </c>
      <c r="V24" s="75" t="s">
        <v>61</v>
      </c>
      <c r="W24" s="79" t="s">
        <v>61</v>
      </c>
      <c r="X24" s="79" t="s">
        <v>61</v>
      </c>
      <c r="Y24" s="79" t="s">
        <v>61</v>
      </c>
      <c r="Z24" s="79" t="s">
        <v>61</v>
      </c>
      <c r="AA24" s="79" t="s">
        <v>61</v>
      </c>
      <c r="AB24" s="79" t="s">
        <v>61</v>
      </c>
      <c r="AC24" s="79" t="s">
        <v>61</v>
      </c>
      <c r="AD24" s="79" t="s">
        <v>61</v>
      </c>
      <c r="AE24" s="79" t="s">
        <v>61</v>
      </c>
      <c r="AF24" s="79" t="s">
        <v>61</v>
      </c>
      <c r="AG24" s="79" t="s">
        <v>61</v>
      </c>
      <c r="AH24" s="79" t="s">
        <v>61</v>
      </c>
      <c r="AI24" s="79" t="s">
        <v>61</v>
      </c>
      <c r="AJ24" s="79" t="s">
        <v>61</v>
      </c>
      <c r="AK24" s="79" t="s">
        <v>61</v>
      </c>
      <c r="AL24" s="79" t="s">
        <v>61</v>
      </c>
      <c r="AM24" s="79" t="s">
        <v>61</v>
      </c>
      <c r="AN24" s="79" t="s">
        <v>61</v>
      </c>
      <c r="AO24" s="79" t="s">
        <v>61</v>
      </c>
      <c r="AP24" s="79" t="s">
        <v>61</v>
      </c>
      <c r="AQ24" s="79" t="s">
        <v>61</v>
      </c>
      <c r="AR24" s="79" t="s">
        <v>61</v>
      </c>
      <c r="AS24" s="79" t="s">
        <v>61</v>
      </c>
      <c r="AT24" s="79" t="s">
        <v>61</v>
      </c>
      <c r="AU24" s="79" t="s">
        <v>61</v>
      </c>
      <c r="AV24" s="79" t="s">
        <v>61</v>
      </c>
      <c r="AW24" s="79" t="s">
        <v>61</v>
      </c>
      <c r="AX24" s="79" t="s">
        <v>61</v>
      </c>
      <c r="AY24" s="79" t="s">
        <v>61</v>
      </c>
      <c r="AZ24" s="79" t="s">
        <v>61</v>
      </c>
      <c r="BA24" s="79" t="s">
        <v>61</v>
      </c>
      <c r="BB24" s="79" t="s">
        <v>61</v>
      </c>
    </row>
    <row r="25" spans="1:57" s="80" customFormat="1" ht="21.75" customHeight="1">
      <c r="A25" s="70" t="s">
        <v>50</v>
      </c>
      <c r="B25" s="71" t="s">
        <v>199</v>
      </c>
      <c r="C25" s="72"/>
      <c r="D25" s="93" t="s">
        <v>188</v>
      </c>
      <c r="E25" s="74">
        <v>2020</v>
      </c>
      <c r="F25" s="74">
        <v>20204</v>
      </c>
      <c r="G25" s="75" t="s">
        <v>132</v>
      </c>
      <c r="H25" s="75" t="s">
        <v>200</v>
      </c>
      <c r="I25" s="76"/>
      <c r="J25" s="77" t="s">
        <v>9</v>
      </c>
      <c r="K25" s="77"/>
      <c r="L25" s="78" t="s">
        <v>201</v>
      </c>
      <c r="M25" s="77" t="s">
        <v>58</v>
      </c>
      <c r="N25" s="77" t="s">
        <v>17</v>
      </c>
      <c r="O25" s="77" t="s">
        <v>17</v>
      </c>
      <c r="P25" s="77"/>
      <c r="Q25" s="77" t="s">
        <v>17</v>
      </c>
      <c r="R25" s="100" t="s">
        <v>69</v>
      </c>
      <c r="S25" s="77" t="s">
        <v>135</v>
      </c>
      <c r="T25" s="75" t="s">
        <v>132</v>
      </c>
      <c r="U25" s="75" t="s">
        <v>61</v>
      </c>
      <c r="V25" s="75" t="s">
        <v>61</v>
      </c>
      <c r="W25" s="79" t="s">
        <v>61</v>
      </c>
      <c r="X25" s="79" t="s">
        <v>61</v>
      </c>
      <c r="Y25" s="79" t="s">
        <v>61</v>
      </c>
      <c r="Z25" s="79" t="s">
        <v>61</v>
      </c>
      <c r="AA25" s="79" t="s">
        <v>61</v>
      </c>
      <c r="AB25" s="79" t="s">
        <v>61</v>
      </c>
      <c r="AC25" s="79" t="s">
        <v>61</v>
      </c>
      <c r="AD25" s="79" t="s">
        <v>61</v>
      </c>
      <c r="AE25" s="79" t="s">
        <v>61</v>
      </c>
      <c r="AF25" s="79" t="s">
        <v>61</v>
      </c>
      <c r="AG25" s="79" t="s">
        <v>61</v>
      </c>
      <c r="AH25" s="79" t="s">
        <v>61</v>
      </c>
      <c r="AI25" s="79" t="s">
        <v>61</v>
      </c>
      <c r="AJ25" s="79" t="s">
        <v>61</v>
      </c>
      <c r="AK25" s="79" t="s">
        <v>61</v>
      </c>
      <c r="AL25" s="79" t="s">
        <v>61</v>
      </c>
      <c r="AM25" s="79" t="s">
        <v>61</v>
      </c>
      <c r="AN25" s="79" t="s">
        <v>61</v>
      </c>
      <c r="AO25" s="79" t="s">
        <v>61</v>
      </c>
      <c r="AP25" s="79" t="s">
        <v>61</v>
      </c>
      <c r="AQ25" s="79" t="s">
        <v>61</v>
      </c>
      <c r="AR25" s="79" t="s">
        <v>61</v>
      </c>
      <c r="AS25" s="79" t="s">
        <v>61</v>
      </c>
      <c r="AT25" s="79" t="s">
        <v>61</v>
      </c>
      <c r="AU25" s="79" t="s">
        <v>61</v>
      </c>
      <c r="AV25" s="79" t="s">
        <v>61</v>
      </c>
      <c r="AW25" s="79" t="s">
        <v>61</v>
      </c>
      <c r="AX25" s="79" t="s">
        <v>61</v>
      </c>
      <c r="AY25" s="79" t="s">
        <v>61</v>
      </c>
      <c r="AZ25" s="79" t="s">
        <v>61</v>
      </c>
      <c r="BA25" s="79" t="s">
        <v>61</v>
      </c>
      <c r="BB25" s="79" t="s">
        <v>61</v>
      </c>
    </row>
    <row r="26" spans="1:57" s="80" customFormat="1" ht="21.75" customHeight="1">
      <c r="A26" s="70" t="s">
        <v>50</v>
      </c>
      <c r="B26" s="71" t="s">
        <v>202</v>
      </c>
      <c r="C26" s="82" t="s">
        <v>203</v>
      </c>
      <c r="D26" s="86" t="s">
        <v>204</v>
      </c>
      <c r="E26" s="70">
        <v>2021</v>
      </c>
      <c r="F26" s="70">
        <v>2023</v>
      </c>
      <c r="G26" s="75" t="s">
        <v>121</v>
      </c>
      <c r="H26" s="75" t="s">
        <v>205</v>
      </c>
      <c r="I26" s="76"/>
      <c r="J26" s="75" t="s">
        <v>9</v>
      </c>
      <c r="K26" s="75"/>
      <c r="L26" s="87" t="s">
        <v>206</v>
      </c>
      <c r="M26" s="75" t="s">
        <v>58</v>
      </c>
      <c r="N26" s="77" t="s">
        <v>17</v>
      </c>
      <c r="O26" s="77" t="s">
        <v>207</v>
      </c>
      <c r="P26" s="88" t="s">
        <v>208</v>
      </c>
      <c r="Q26" s="75" t="s">
        <v>104</v>
      </c>
      <c r="R26" s="100" t="s">
        <v>69</v>
      </c>
      <c r="S26" s="100"/>
      <c r="T26" s="75" t="s">
        <v>61</v>
      </c>
      <c r="U26" s="75" t="s">
        <v>61</v>
      </c>
      <c r="V26" s="75" t="s">
        <v>61</v>
      </c>
      <c r="W26" s="79" t="s">
        <v>61</v>
      </c>
      <c r="X26" s="79" t="s">
        <v>61</v>
      </c>
      <c r="Y26" s="79" t="s">
        <v>61</v>
      </c>
      <c r="Z26" s="79" t="s">
        <v>61</v>
      </c>
      <c r="AA26" s="79" t="s">
        <v>61</v>
      </c>
      <c r="AB26" s="79" t="s">
        <v>61</v>
      </c>
      <c r="AC26" s="79" t="s">
        <v>61</v>
      </c>
      <c r="AD26" s="79" t="s">
        <v>61</v>
      </c>
      <c r="AE26" s="79" t="s">
        <v>61</v>
      </c>
      <c r="AF26" s="79" t="s">
        <v>61</v>
      </c>
      <c r="AG26" s="79" t="s">
        <v>61</v>
      </c>
      <c r="AH26" s="79" t="s">
        <v>61</v>
      </c>
      <c r="AI26" s="79" t="s">
        <v>61</v>
      </c>
      <c r="AJ26" s="79" t="s">
        <v>61</v>
      </c>
      <c r="AK26" s="79" t="s">
        <v>61</v>
      </c>
      <c r="AL26" s="79" t="s">
        <v>61</v>
      </c>
      <c r="AM26" s="79" t="s">
        <v>61</v>
      </c>
      <c r="AN26" s="79" t="s">
        <v>61</v>
      </c>
      <c r="AO26" s="79" t="s">
        <v>61</v>
      </c>
      <c r="AP26" s="79" t="s">
        <v>61</v>
      </c>
      <c r="AQ26" s="79" t="s">
        <v>61</v>
      </c>
      <c r="AR26" s="79" t="s">
        <v>61</v>
      </c>
      <c r="AS26" s="79" t="s">
        <v>61</v>
      </c>
      <c r="AT26" s="79" t="s">
        <v>61</v>
      </c>
      <c r="AU26" s="79" t="s">
        <v>61</v>
      </c>
      <c r="AV26" s="79" t="s">
        <v>61</v>
      </c>
      <c r="AW26" s="79" t="s">
        <v>61</v>
      </c>
      <c r="AX26" s="79" t="s">
        <v>61</v>
      </c>
      <c r="AY26" s="79" t="s">
        <v>61</v>
      </c>
      <c r="AZ26" s="79" t="s">
        <v>61</v>
      </c>
      <c r="BA26" s="79" t="s">
        <v>61</v>
      </c>
      <c r="BB26" s="79" t="s">
        <v>61</v>
      </c>
    </row>
    <row r="27" spans="1:57" s="80" customFormat="1" ht="21.75" customHeight="1">
      <c r="A27" s="70" t="s">
        <v>209</v>
      </c>
      <c r="B27" s="81" t="s">
        <v>210</v>
      </c>
      <c r="C27" s="82" t="s">
        <v>61</v>
      </c>
      <c r="D27" s="86" t="s">
        <v>204</v>
      </c>
      <c r="E27" s="70">
        <v>2019</v>
      </c>
      <c r="F27" s="70">
        <v>2024</v>
      </c>
      <c r="G27" s="75" t="s">
        <v>211</v>
      </c>
      <c r="H27" s="75" t="s">
        <v>212</v>
      </c>
      <c r="I27" s="76"/>
      <c r="J27" s="75" t="s">
        <v>74</v>
      </c>
      <c r="K27" s="75"/>
      <c r="L27" s="87" t="s">
        <v>213</v>
      </c>
      <c r="M27" s="104" t="s">
        <v>186</v>
      </c>
      <c r="N27" s="77" t="s">
        <v>17</v>
      </c>
      <c r="O27" s="75" t="s">
        <v>17</v>
      </c>
      <c r="P27" s="77"/>
      <c r="Q27" s="75" t="s">
        <v>17</v>
      </c>
      <c r="R27" s="77" t="s">
        <v>59</v>
      </c>
      <c r="S27" s="75" t="s">
        <v>214</v>
      </c>
      <c r="T27" s="75" t="s">
        <v>61</v>
      </c>
      <c r="U27" s="75" t="s">
        <v>61</v>
      </c>
      <c r="V27" s="75" t="s">
        <v>61</v>
      </c>
      <c r="W27" s="79" t="s">
        <v>61</v>
      </c>
      <c r="X27" s="79" t="s">
        <v>61</v>
      </c>
      <c r="Y27" s="79" t="s">
        <v>61</v>
      </c>
      <c r="Z27" s="79" t="s">
        <v>61</v>
      </c>
      <c r="AA27" s="79" t="s">
        <v>61</v>
      </c>
      <c r="AB27" s="79" t="s">
        <v>61</v>
      </c>
      <c r="AC27" s="79" t="s">
        <v>61</v>
      </c>
      <c r="AD27" s="79" t="s">
        <v>61</v>
      </c>
      <c r="AE27" s="79" t="s">
        <v>61</v>
      </c>
      <c r="AF27" s="79" t="s">
        <v>61</v>
      </c>
      <c r="AG27" s="79" t="s">
        <v>61</v>
      </c>
      <c r="AH27" s="79" t="s">
        <v>61</v>
      </c>
      <c r="AI27" s="79" t="s">
        <v>61</v>
      </c>
      <c r="AJ27" s="79" t="s">
        <v>61</v>
      </c>
      <c r="AK27" s="79" t="s">
        <v>61</v>
      </c>
      <c r="AL27" s="79" t="s">
        <v>61</v>
      </c>
      <c r="AM27" s="79" t="s">
        <v>61</v>
      </c>
      <c r="AN27" s="79" t="s">
        <v>61</v>
      </c>
      <c r="AO27" s="79" t="s">
        <v>61</v>
      </c>
      <c r="AP27" s="79" t="s">
        <v>61</v>
      </c>
      <c r="AQ27" s="79" t="s">
        <v>61</v>
      </c>
      <c r="AR27" s="79" t="s">
        <v>61</v>
      </c>
      <c r="AS27" s="79" t="s">
        <v>61</v>
      </c>
      <c r="AT27" s="79" t="s">
        <v>61</v>
      </c>
      <c r="AU27" s="79" t="s">
        <v>61</v>
      </c>
      <c r="AV27" s="79" t="s">
        <v>61</v>
      </c>
      <c r="AW27" s="79" t="s">
        <v>61</v>
      </c>
      <c r="AX27" s="79" t="s">
        <v>61</v>
      </c>
      <c r="AY27" s="79" t="s">
        <v>61</v>
      </c>
      <c r="AZ27" s="79" t="s">
        <v>61</v>
      </c>
      <c r="BA27" s="79" t="s">
        <v>61</v>
      </c>
      <c r="BB27" s="79" t="s">
        <v>61</v>
      </c>
    </row>
    <row r="28" spans="1:57" ht="21.75" customHeight="1">
      <c r="A28" s="105" t="s">
        <v>50</v>
      </c>
      <c r="B28" s="71" t="s">
        <v>215</v>
      </c>
      <c r="C28" s="82" t="s">
        <v>216</v>
      </c>
      <c r="D28" s="86" t="s">
        <v>204</v>
      </c>
      <c r="E28" s="70" t="s">
        <v>217</v>
      </c>
      <c r="F28" s="70" t="s">
        <v>19</v>
      </c>
      <c r="G28" s="75" t="s">
        <v>218</v>
      </c>
      <c r="H28" s="75" t="s">
        <v>219</v>
      </c>
      <c r="I28" s="76" t="s">
        <v>220</v>
      </c>
      <c r="J28" s="75" t="s">
        <v>74</v>
      </c>
      <c r="K28" s="75"/>
      <c r="L28" s="87" t="s">
        <v>19</v>
      </c>
      <c r="M28" s="75" t="s">
        <v>19</v>
      </c>
      <c r="N28" s="77" t="s">
        <v>17</v>
      </c>
      <c r="O28" s="77" t="s">
        <v>17</v>
      </c>
      <c r="P28" s="75" t="s">
        <v>221</v>
      </c>
      <c r="Q28" s="75" t="s">
        <v>104</v>
      </c>
      <c r="R28" s="100" t="s">
        <v>69</v>
      </c>
      <c r="S28" s="100"/>
      <c r="T28" s="75" t="s">
        <v>61</v>
      </c>
      <c r="U28" s="75" t="s">
        <v>61</v>
      </c>
      <c r="V28" s="100" t="s">
        <v>61</v>
      </c>
      <c r="W28" s="106" t="s">
        <v>61</v>
      </c>
      <c r="X28" s="106" t="s">
        <v>61</v>
      </c>
      <c r="Y28" s="106" t="s">
        <v>61</v>
      </c>
      <c r="Z28" s="106" t="s">
        <v>61</v>
      </c>
      <c r="AA28" s="106" t="s">
        <v>61</v>
      </c>
      <c r="AB28" s="106" t="s">
        <v>61</v>
      </c>
      <c r="AC28" s="106" t="s">
        <v>61</v>
      </c>
      <c r="AD28" s="106" t="s">
        <v>61</v>
      </c>
      <c r="AE28" s="106" t="s">
        <v>61</v>
      </c>
      <c r="AF28" s="106" t="s">
        <v>61</v>
      </c>
      <c r="AG28" s="106" t="s">
        <v>61</v>
      </c>
      <c r="AH28" s="106" t="s">
        <v>61</v>
      </c>
      <c r="AI28" s="106" t="s">
        <v>61</v>
      </c>
      <c r="AJ28" s="106" t="s">
        <v>61</v>
      </c>
      <c r="AK28" s="106" t="s">
        <v>61</v>
      </c>
      <c r="AL28" s="106" t="s">
        <v>61</v>
      </c>
      <c r="AM28" s="106" t="s">
        <v>61</v>
      </c>
      <c r="AN28" s="106" t="s">
        <v>61</v>
      </c>
      <c r="AO28" s="106" t="s">
        <v>61</v>
      </c>
      <c r="AP28" s="106" t="s">
        <v>61</v>
      </c>
      <c r="AQ28" s="106" t="s">
        <v>61</v>
      </c>
      <c r="AR28" s="106" t="s">
        <v>61</v>
      </c>
      <c r="AS28" s="106" t="s">
        <v>61</v>
      </c>
      <c r="AT28" s="106" t="s">
        <v>61</v>
      </c>
      <c r="AU28" s="106" t="s">
        <v>61</v>
      </c>
      <c r="AV28" s="106" t="s">
        <v>61</v>
      </c>
      <c r="AW28" s="106" t="s">
        <v>61</v>
      </c>
      <c r="AX28" s="106" t="s">
        <v>61</v>
      </c>
      <c r="AY28" s="106" t="s">
        <v>61</v>
      </c>
      <c r="AZ28" s="106" t="s">
        <v>61</v>
      </c>
      <c r="BA28" s="106" t="s">
        <v>61</v>
      </c>
      <c r="BB28" s="106" t="s">
        <v>61</v>
      </c>
    </row>
    <row r="29" spans="1:57" s="80" customFormat="1" ht="21.75" customHeight="1">
      <c r="A29" s="70" t="s">
        <v>50</v>
      </c>
      <c r="B29" s="71" t="s">
        <v>222</v>
      </c>
      <c r="C29" s="82" t="s">
        <v>61</v>
      </c>
      <c r="D29" s="86" t="s">
        <v>223</v>
      </c>
      <c r="E29" s="70">
        <v>2019</v>
      </c>
      <c r="F29" s="70">
        <v>2021</v>
      </c>
      <c r="G29" s="75" t="s">
        <v>224</v>
      </c>
      <c r="H29" s="75" t="s">
        <v>225</v>
      </c>
      <c r="I29" s="76" t="s">
        <v>67</v>
      </c>
      <c r="J29" s="75" t="s">
        <v>9</v>
      </c>
      <c r="K29" s="75"/>
      <c r="L29" s="87" t="s">
        <v>226</v>
      </c>
      <c r="M29" s="75" t="s">
        <v>58</v>
      </c>
      <c r="N29" s="75" t="s">
        <v>19</v>
      </c>
      <c r="O29" s="75" t="s">
        <v>17</v>
      </c>
      <c r="P29" s="75"/>
      <c r="Q29" s="75" t="s">
        <v>104</v>
      </c>
      <c r="R29" s="100" t="s">
        <v>69</v>
      </c>
      <c r="S29" s="100"/>
      <c r="T29" s="75" t="s">
        <v>61</v>
      </c>
      <c r="U29" s="75" t="s">
        <v>61</v>
      </c>
      <c r="V29" s="75" t="s">
        <v>227</v>
      </c>
      <c r="W29" s="79" t="s">
        <v>61</v>
      </c>
      <c r="X29" s="79" t="s">
        <v>61</v>
      </c>
      <c r="Y29" s="79" t="s">
        <v>61</v>
      </c>
      <c r="Z29" s="79" t="s">
        <v>61</v>
      </c>
      <c r="AA29" s="79" t="s">
        <v>61</v>
      </c>
      <c r="AB29" s="79" t="s">
        <v>61</v>
      </c>
      <c r="AC29" s="79" t="s">
        <v>61</v>
      </c>
      <c r="AD29" s="79" t="s">
        <v>61</v>
      </c>
      <c r="AE29" s="79" t="s">
        <v>61</v>
      </c>
      <c r="AF29" s="79" t="s">
        <v>61</v>
      </c>
      <c r="AG29" s="79" t="s">
        <v>61</v>
      </c>
      <c r="AH29" s="79" t="s">
        <v>61</v>
      </c>
      <c r="AI29" s="79" t="s">
        <v>61</v>
      </c>
      <c r="AJ29" s="79" t="s">
        <v>61</v>
      </c>
      <c r="AK29" s="79" t="s">
        <v>61</v>
      </c>
      <c r="AL29" s="79" t="s">
        <v>61</v>
      </c>
      <c r="AM29" s="79" t="s">
        <v>61</v>
      </c>
      <c r="AN29" s="79" t="s">
        <v>61</v>
      </c>
      <c r="AO29" s="79" t="s">
        <v>61</v>
      </c>
      <c r="AP29" s="79" t="s">
        <v>61</v>
      </c>
      <c r="AQ29" s="79" t="s">
        <v>61</v>
      </c>
      <c r="AR29" s="79" t="s">
        <v>61</v>
      </c>
      <c r="AS29" s="79" t="s">
        <v>61</v>
      </c>
      <c r="AT29" s="79" t="s">
        <v>61</v>
      </c>
      <c r="AU29" s="79" t="s">
        <v>61</v>
      </c>
      <c r="AV29" s="79" t="s">
        <v>61</v>
      </c>
      <c r="AW29" s="79" t="s">
        <v>61</v>
      </c>
      <c r="AX29" s="79" t="s">
        <v>61</v>
      </c>
      <c r="AY29" s="79" t="s">
        <v>61</v>
      </c>
      <c r="AZ29" s="79" t="s">
        <v>61</v>
      </c>
      <c r="BA29" s="79" t="s">
        <v>61</v>
      </c>
      <c r="BB29" s="79" t="s">
        <v>61</v>
      </c>
    </row>
    <row r="30" spans="1:57" s="80" customFormat="1" ht="21.75" customHeight="1">
      <c r="A30" s="70" t="s">
        <v>50</v>
      </c>
      <c r="B30" s="71" t="s">
        <v>228</v>
      </c>
      <c r="C30" s="82" t="s">
        <v>229</v>
      </c>
      <c r="D30" s="86" t="s">
        <v>223</v>
      </c>
      <c r="E30" s="70">
        <v>2017</v>
      </c>
      <c r="F30" s="70">
        <v>2022</v>
      </c>
      <c r="G30" s="75" t="s">
        <v>230</v>
      </c>
      <c r="H30" s="75" t="s">
        <v>231</v>
      </c>
      <c r="I30" s="76"/>
      <c r="J30" s="75" t="s">
        <v>232</v>
      </c>
      <c r="K30" s="75"/>
      <c r="L30" s="87" t="s">
        <v>233</v>
      </c>
      <c r="M30" s="75" t="s">
        <v>234</v>
      </c>
      <c r="N30" s="77" t="s">
        <v>17</v>
      </c>
      <c r="O30" s="75" t="s">
        <v>17</v>
      </c>
      <c r="P30" s="75"/>
      <c r="Q30" s="75" t="s">
        <v>59</v>
      </c>
      <c r="R30" s="100" t="s">
        <v>69</v>
      </c>
      <c r="S30" s="100"/>
      <c r="T30" s="75" t="s">
        <v>195</v>
      </c>
      <c r="U30" s="75" t="s">
        <v>61</v>
      </c>
      <c r="V30" s="75" t="s">
        <v>61</v>
      </c>
      <c r="W30" s="79" t="s">
        <v>61</v>
      </c>
      <c r="X30" s="79" t="s">
        <v>61</v>
      </c>
      <c r="Y30" s="79" t="s">
        <v>61</v>
      </c>
      <c r="Z30" s="79" t="s">
        <v>61</v>
      </c>
      <c r="AA30" s="79" t="s">
        <v>61</v>
      </c>
      <c r="AB30" s="79" t="s">
        <v>61</v>
      </c>
      <c r="AC30" s="79" t="s">
        <v>61</v>
      </c>
      <c r="AD30" s="79" t="s">
        <v>61</v>
      </c>
      <c r="AE30" s="79" t="s">
        <v>61</v>
      </c>
      <c r="AF30" s="79" t="s">
        <v>61</v>
      </c>
      <c r="AG30" s="79" t="s">
        <v>61</v>
      </c>
      <c r="AH30" s="79" t="s">
        <v>61</v>
      </c>
      <c r="AI30" s="79" t="s">
        <v>61</v>
      </c>
      <c r="AJ30" s="79" t="s">
        <v>61</v>
      </c>
      <c r="AK30" s="79" t="s">
        <v>61</v>
      </c>
      <c r="AL30" s="79" t="s">
        <v>61</v>
      </c>
      <c r="AM30" s="79" t="s">
        <v>61</v>
      </c>
      <c r="AN30" s="79" t="s">
        <v>61</v>
      </c>
      <c r="AO30" s="79" t="s">
        <v>61</v>
      </c>
      <c r="AP30" s="79" t="s">
        <v>61</v>
      </c>
      <c r="AQ30" s="79" t="s">
        <v>61</v>
      </c>
      <c r="AR30" s="79" t="s">
        <v>61</v>
      </c>
      <c r="AS30" s="79" t="s">
        <v>61</v>
      </c>
      <c r="AT30" s="79" t="s">
        <v>61</v>
      </c>
      <c r="AU30" s="79" t="s">
        <v>61</v>
      </c>
      <c r="AV30" s="79" t="s">
        <v>61</v>
      </c>
      <c r="AW30" s="79" t="s">
        <v>61</v>
      </c>
      <c r="AX30" s="79" t="s">
        <v>61</v>
      </c>
      <c r="AY30" s="79" t="s">
        <v>61</v>
      </c>
      <c r="AZ30" s="79" t="s">
        <v>61</v>
      </c>
      <c r="BA30" s="79" t="s">
        <v>61</v>
      </c>
      <c r="BB30" s="79" t="s">
        <v>61</v>
      </c>
    </row>
    <row r="31" spans="1:57" s="80" customFormat="1" ht="21.75" customHeight="1">
      <c r="A31" s="70" t="s">
        <v>50</v>
      </c>
      <c r="B31" s="71" t="s">
        <v>235</v>
      </c>
      <c r="C31" s="82" t="s">
        <v>236</v>
      </c>
      <c r="D31" s="86" t="s">
        <v>223</v>
      </c>
      <c r="E31" s="70">
        <v>2021</v>
      </c>
      <c r="F31" s="70">
        <v>2024</v>
      </c>
      <c r="G31" s="75" t="s">
        <v>237</v>
      </c>
      <c r="H31" s="75" t="s">
        <v>238</v>
      </c>
      <c r="I31" s="76"/>
      <c r="J31" s="75" t="s">
        <v>9</v>
      </c>
      <c r="K31" s="75"/>
      <c r="L31" s="87" t="s">
        <v>226</v>
      </c>
      <c r="M31" s="75" t="s">
        <v>58</v>
      </c>
      <c r="N31" s="77" t="s">
        <v>17</v>
      </c>
      <c r="O31" s="75" t="s">
        <v>17</v>
      </c>
      <c r="P31" s="75"/>
      <c r="Q31" s="75" t="s">
        <v>17</v>
      </c>
      <c r="R31" s="100" t="s">
        <v>69</v>
      </c>
      <c r="S31" s="77" t="s">
        <v>135</v>
      </c>
      <c r="T31" s="75" t="s">
        <v>237</v>
      </c>
      <c r="U31" s="75" t="s">
        <v>61</v>
      </c>
      <c r="V31" s="75" t="s">
        <v>61</v>
      </c>
      <c r="W31" s="79" t="s">
        <v>61</v>
      </c>
      <c r="X31" s="79" t="s">
        <v>61</v>
      </c>
      <c r="Y31" s="79" t="s">
        <v>61</v>
      </c>
      <c r="Z31" s="79" t="s">
        <v>61</v>
      </c>
      <c r="AA31" s="79" t="s">
        <v>61</v>
      </c>
      <c r="AB31" s="79" t="s">
        <v>61</v>
      </c>
      <c r="AC31" s="79" t="s">
        <v>61</v>
      </c>
      <c r="AD31" s="79" t="s">
        <v>61</v>
      </c>
      <c r="AE31" s="79" t="s">
        <v>61</v>
      </c>
      <c r="AF31" s="79" t="s">
        <v>61</v>
      </c>
      <c r="AG31" s="79" t="s">
        <v>61</v>
      </c>
      <c r="AH31" s="79" t="s">
        <v>61</v>
      </c>
      <c r="AI31" s="79" t="s">
        <v>61</v>
      </c>
      <c r="AJ31" s="79" t="s">
        <v>61</v>
      </c>
      <c r="AK31" s="79" t="s">
        <v>61</v>
      </c>
      <c r="AL31" s="79" t="s">
        <v>61</v>
      </c>
      <c r="AM31" s="79" t="s">
        <v>61</v>
      </c>
      <c r="AN31" s="79" t="s">
        <v>61</v>
      </c>
      <c r="AO31" s="79" t="s">
        <v>61</v>
      </c>
      <c r="AP31" s="79" t="s">
        <v>61</v>
      </c>
      <c r="AQ31" s="79" t="s">
        <v>61</v>
      </c>
      <c r="AR31" s="79" t="s">
        <v>61</v>
      </c>
      <c r="AS31" s="79" t="s">
        <v>61</v>
      </c>
      <c r="AT31" s="79" t="s">
        <v>61</v>
      </c>
      <c r="AU31" s="79" t="s">
        <v>61</v>
      </c>
      <c r="AV31" s="79" t="s">
        <v>61</v>
      </c>
      <c r="AW31" s="79" t="s">
        <v>61</v>
      </c>
      <c r="AX31" s="79" t="s">
        <v>61</v>
      </c>
      <c r="AY31" s="79" t="s">
        <v>61</v>
      </c>
      <c r="AZ31" s="79" t="s">
        <v>61</v>
      </c>
      <c r="BA31" s="79" t="s">
        <v>61</v>
      </c>
      <c r="BB31" s="79" t="s">
        <v>61</v>
      </c>
    </row>
    <row r="32" spans="1:57" ht="21.75" customHeight="1">
      <c r="A32" s="105" t="s">
        <v>50</v>
      </c>
      <c r="B32" s="71" t="s">
        <v>239</v>
      </c>
      <c r="C32" s="82" t="s">
        <v>240</v>
      </c>
      <c r="D32" s="86" t="s">
        <v>223</v>
      </c>
      <c r="E32" s="70">
        <v>2021</v>
      </c>
      <c r="F32" s="70" t="s">
        <v>170</v>
      </c>
      <c r="G32" s="75" t="s">
        <v>241</v>
      </c>
      <c r="H32" s="75" t="s">
        <v>242</v>
      </c>
      <c r="I32" s="76"/>
      <c r="J32" s="75" t="s">
        <v>9</v>
      </c>
      <c r="K32" s="75"/>
      <c r="L32" s="87" t="s">
        <v>243</v>
      </c>
      <c r="M32" s="75" t="s">
        <v>58</v>
      </c>
      <c r="N32" s="77" t="s">
        <v>17</v>
      </c>
      <c r="O32" s="77" t="s">
        <v>17</v>
      </c>
      <c r="P32" s="75"/>
      <c r="Q32" s="75" t="s">
        <v>17</v>
      </c>
      <c r="R32" s="75" t="s">
        <v>59</v>
      </c>
      <c r="S32" s="77" t="s">
        <v>135</v>
      </c>
      <c r="T32" s="75" t="s">
        <v>61</v>
      </c>
      <c r="U32" s="75" t="s">
        <v>61</v>
      </c>
      <c r="V32" s="100" t="s">
        <v>61</v>
      </c>
      <c r="W32" s="106" t="s">
        <v>61</v>
      </c>
      <c r="X32" s="106" t="s">
        <v>61</v>
      </c>
      <c r="Y32" s="106" t="s">
        <v>61</v>
      </c>
      <c r="Z32" s="106" t="s">
        <v>61</v>
      </c>
      <c r="AA32" s="106" t="s">
        <v>61</v>
      </c>
      <c r="AB32" s="106" t="s">
        <v>61</v>
      </c>
      <c r="AC32" s="106" t="s">
        <v>61</v>
      </c>
      <c r="AD32" s="106" t="s">
        <v>61</v>
      </c>
      <c r="AE32" s="106" t="s">
        <v>61</v>
      </c>
      <c r="AF32" s="106" t="s">
        <v>61</v>
      </c>
      <c r="AG32" s="106" t="s">
        <v>61</v>
      </c>
      <c r="AH32" s="106" t="s">
        <v>61</v>
      </c>
      <c r="AI32" s="106" t="s">
        <v>61</v>
      </c>
      <c r="AJ32" s="106" t="s">
        <v>61</v>
      </c>
      <c r="AK32" s="106" t="s">
        <v>61</v>
      </c>
      <c r="AL32" s="106" t="s">
        <v>61</v>
      </c>
      <c r="AM32" s="106" t="s">
        <v>61</v>
      </c>
      <c r="AN32" s="106" t="s">
        <v>61</v>
      </c>
      <c r="AO32" s="106" t="s">
        <v>61</v>
      </c>
      <c r="AP32" s="106" t="s">
        <v>61</v>
      </c>
      <c r="AQ32" s="106" t="s">
        <v>61</v>
      </c>
      <c r="AR32" s="106" t="s">
        <v>61</v>
      </c>
      <c r="AS32" s="106" t="s">
        <v>61</v>
      </c>
      <c r="AT32" s="106" t="s">
        <v>61</v>
      </c>
      <c r="AU32" s="106" t="s">
        <v>61</v>
      </c>
      <c r="AV32" s="106" t="s">
        <v>61</v>
      </c>
      <c r="AW32" s="106" t="s">
        <v>61</v>
      </c>
      <c r="AX32" s="106" t="s">
        <v>61</v>
      </c>
      <c r="AY32" s="106" t="s">
        <v>61</v>
      </c>
      <c r="AZ32" s="106" t="s">
        <v>61</v>
      </c>
      <c r="BA32" s="106" t="s">
        <v>61</v>
      </c>
      <c r="BB32" s="106" t="s">
        <v>61</v>
      </c>
    </row>
    <row r="33" spans="1:54" s="80" customFormat="1" ht="21.75" customHeight="1">
      <c r="A33" s="70" t="s">
        <v>50</v>
      </c>
      <c r="B33" s="81" t="s">
        <v>244</v>
      </c>
      <c r="C33" s="82" t="s">
        <v>245</v>
      </c>
      <c r="D33" s="86" t="s">
        <v>246</v>
      </c>
      <c r="E33" s="70">
        <v>2023</v>
      </c>
      <c r="F33" s="70" t="s">
        <v>170</v>
      </c>
      <c r="G33" s="75" t="s">
        <v>247</v>
      </c>
      <c r="H33" s="75" t="s">
        <v>248</v>
      </c>
      <c r="I33" s="76" t="s">
        <v>151</v>
      </c>
      <c r="J33" s="75" t="s">
        <v>9</v>
      </c>
      <c r="K33" s="75"/>
      <c r="L33" s="87" t="s">
        <v>249</v>
      </c>
      <c r="M33" s="75" t="s">
        <v>19</v>
      </c>
      <c r="N33" s="77" t="s">
        <v>17</v>
      </c>
      <c r="O33" s="75" t="s">
        <v>17</v>
      </c>
      <c r="P33" s="77"/>
      <c r="Q33" s="75" t="s">
        <v>104</v>
      </c>
      <c r="R33" s="100" t="s">
        <v>69</v>
      </c>
      <c r="S33" s="100"/>
      <c r="T33" s="75" t="s">
        <v>61</v>
      </c>
      <c r="U33" s="100" t="s">
        <v>61</v>
      </c>
      <c r="V33" s="75" t="s">
        <v>61</v>
      </c>
      <c r="W33" s="79" t="s">
        <v>61</v>
      </c>
      <c r="X33" s="79" t="s">
        <v>61</v>
      </c>
      <c r="Y33" s="79" t="s">
        <v>61</v>
      </c>
      <c r="Z33" s="79" t="s">
        <v>61</v>
      </c>
      <c r="AA33" s="79" t="s">
        <v>61</v>
      </c>
      <c r="AB33" s="79" t="s">
        <v>61</v>
      </c>
      <c r="AC33" s="79" t="s">
        <v>61</v>
      </c>
      <c r="AD33" s="79" t="s">
        <v>61</v>
      </c>
      <c r="AE33" s="79" t="s">
        <v>61</v>
      </c>
      <c r="AF33" s="79" t="s">
        <v>61</v>
      </c>
      <c r="AG33" s="79" t="s">
        <v>61</v>
      </c>
      <c r="AH33" s="79" t="s">
        <v>61</v>
      </c>
      <c r="AI33" s="79" t="s">
        <v>61</v>
      </c>
      <c r="AJ33" s="79" t="s">
        <v>61</v>
      </c>
      <c r="AK33" s="79" t="s">
        <v>61</v>
      </c>
      <c r="AL33" s="79" t="s">
        <v>61</v>
      </c>
      <c r="AM33" s="79" t="s">
        <v>61</v>
      </c>
      <c r="AN33" s="79" t="s">
        <v>61</v>
      </c>
      <c r="AO33" s="79" t="s">
        <v>61</v>
      </c>
      <c r="AP33" s="79" t="s">
        <v>61</v>
      </c>
      <c r="AQ33" s="79" t="s">
        <v>61</v>
      </c>
      <c r="AR33" s="79" t="s">
        <v>61</v>
      </c>
      <c r="AS33" s="79" t="s">
        <v>61</v>
      </c>
      <c r="AT33" s="79" t="s">
        <v>61</v>
      </c>
      <c r="AU33" s="79" t="s">
        <v>61</v>
      </c>
      <c r="AV33" s="79" t="s">
        <v>61</v>
      </c>
      <c r="AW33" s="79" t="s">
        <v>61</v>
      </c>
      <c r="AX33" s="79" t="s">
        <v>61</v>
      </c>
      <c r="AY33" s="79" t="s">
        <v>61</v>
      </c>
      <c r="AZ33" s="79" t="s">
        <v>61</v>
      </c>
      <c r="BA33" s="79" t="s">
        <v>61</v>
      </c>
      <c r="BB33" s="79" t="s">
        <v>61</v>
      </c>
    </row>
    <row r="34" spans="1:54" s="80" customFormat="1" ht="21.75" customHeight="1">
      <c r="A34" s="70" t="s">
        <v>50</v>
      </c>
      <c r="B34" s="71" t="s">
        <v>250</v>
      </c>
      <c r="C34" s="82" t="s">
        <v>251</v>
      </c>
      <c r="D34" s="86" t="s">
        <v>252</v>
      </c>
      <c r="E34" s="70">
        <v>2001</v>
      </c>
      <c r="F34" s="70" t="s">
        <v>253</v>
      </c>
      <c r="G34" s="75" t="s">
        <v>254</v>
      </c>
      <c r="H34" s="75" t="s">
        <v>255</v>
      </c>
      <c r="I34" s="107" t="s">
        <v>256</v>
      </c>
      <c r="J34" s="75" t="s">
        <v>232</v>
      </c>
      <c r="K34" s="75"/>
      <c r="L34" s="87" t="s">
        <v>257</v>
      </c>
      <c r="M34" s="75" t="s">
        <v>258</v>
      </c>
      <c r="N34" s="77" t="s">
        <v>17</v>
      </c>
      <c r="O34" s="77" t="s">
        <v>17</v>
      </c>
      <c r="P34" s="75"/>
      <c r="Q34" s="75" t="s">
        <v>104</v>
      </c>
      <c r="R34" s="100" t="s">
        <v>69</v>
      </c>
      <c r="S34" s="100"/>
      <c r="T34" s="75" t="s">
        <v>61</v>
      </c>
      <c r="U34" s="75" t="s">
        <v>61</v>
      </c>
      <c r="V34" s="75" t="s">
        <v>61</v>
      </c>
      <c r="W34" s="79" t="s">
        <v>61</v>
      </c>
      <c r="X34" s="79" t="s">
        <v>61</v>
      </c>
      <c r="Y34" s="79" t="s">
        <v>61</v>
      </c>
      <c r="Z34" s="79" t="s">
        <v>61</v>
      </c>
      <c r="AA34" s="79" t="s">
        <v>61</v>
      </c>
      <c r="AB34" s="79" t="s">
        <v>61</v>
      </c>
      <c r="AC34" s="79" t="s">
        <v>61</v>
      </c>
      <c r="AD34" s="79" t="s">
        <v>61</v>
      </c>
      <c r="AE34" s="79" t="s">
        <v>61</v>
      </c>
      <c r="AF34" s="79" t="s">
        <v>61</v>
      </c>
      <c r="AG34" s="79" t="s">
        <v>61</v>
      </c>
      <c r="AH34" s="79" t="s">
        <v>61</v>
      </c>
      <c r="AI34" s="79" t="s">
        <v>61</v>
      </c>
      <c r="AJ34" s="79" t="s">
        <v>61</v>
      </c>
      <c r="AK34" s="79" t="s">
        <v>61</v>
      </c>
      <c r="AL34" s="79" t="s">
        <v>61</v>
      </c>
      <c r="AM34" s="79" t="s">
        <v>61</v>
      </c>
      <c r="AN34" s="79" t="s">
        <v>61</v>
      </c>
      <c r="AO34" s="79" t="s">
        <v>61</v>
      </c>
      <c r="AP34" s="79" t="s">
        <v>61</v>
      </c>
      <c r="AQ34" s="79" t="s">
        <v>61</v>
      </c>
      <c r="AR34" s="79" t="s">
        <v>61</v>
      </c>
      <c r="AS34" s="79" t="s">
        <v>61</v>
      </c>
      <c r="AT34" s="79" t="s">
        <v>61</v>
      </c>
      <c r="AU34" s="79" t="s">
        <v>61</v>
      </c>
      <c r="AV34" s="79" t="s">
        <v>61</v>
      </c>
      <c r="AW34" s="79" t="s">
        <v>61</v>
      </c>
      <c r="AX34" s="79" t="s">
        <v>61</v>
      </c>
      <c r="AY34" s="79" t="s">
        <v>61</v>
      </c>
      <c r="AZ34" s="79" t="s">
        <v>61</v>
      </c>
      <c r="BA34" s="79" t="s">
        <v>61</v>
      </c>
      <c r="BB34" s="79" t="s">
        <v>61</v>
      </c>
    </row>
    <row r="35" spans="1:54" s="80" customFormat="1" ht="21.75" customHeight="1">
      <c r="A35" s="70" t="s">
        <v>50</v>
      </c>
      <c r="B35" s="71" t="s">
        <v>259</v>
      </c>
      <c r="C35" s="95" t="s">
        <v>260</v>
      </c>
      <c r="D35" s="86" t="s">
        <v>252</v>
      </c>
      <c r="E35" s="70">
        <v>1998</v>
      </c>
      <c r="F35" s="70" t="s">
        <v>170</v>
      </c>
      <c r="G35" s="75" t="s">
        <v>261</v>
      </c>
      <c r="H35" s="75" t="s">
        <v>262</v>
      </c>
      <c r="I35" s="76"/>
      <c r="J35" s="75" t="s">
        <v>9</v>
      </c>
      <c r="K35" s="75"/>
      <c r="L35" s="87" t="s">
        <v>94</v>
      </c>
      <c r="M35" s="75" t="s">
        <v>263</v>
      </c>
      <c r="N35" s="77" t="s">
        <v>17</v>
      </c>
      <c r="O35" s="77" t="s">
        <v>17</v>
      </c>
      <c r="P35" s="75"/>
      <c r="Q35" s="75" t="s">
        <v>17</v>
      </c>
      <c r="R35" s="100" t="s">
        <v>69</v>
      </c>
      <c r="S35" s="130" t="s">
        <v>264</v>
      </c>
      <c r="T35" s="75" t="s">
        <v>61</v>
      </c>
      <c r="U35" s="75" t="s">
        <v>61</v>
      </c>
      <c r="V35" s="75" t="s">
        <v>61</v>
      </c>
      <c r="W35" s="79" t="s">
        <v>61</v>
      </c>
      <c r="X35" s="79" t="s">
        <v>61</v>
      </c>
      <c r="Y35" s="79" t="s">
        <v>61</v>
      </c>
      <c r="Z35" s="79" t="s">
        <v>61</v>
      </c>
      <c r="AA35" s="79" t="s">
        <v>61</v>
      </c>
      <c r="AB35" s="79" t="s">
        <v>61</v>
      </c>
      <c r="AC35" s="79" t="s">
        <v>61</v>
      </c>
      <c r="AD35" s="79" t="s">
        <v>61</v>
      </c>
      <c r="AE35" s="79" t="s">
        <v>61</v>
      </c>
      <c r="AF35" s="79" t="s">
        <v>61</v>
      </c>
      <c r="AG35" s="79" t="s">
        <v>61</v>
      </c>
      <c r="AH35" s="79" t="s">
        <v>61</v>
      </c>
      <c r="AI35" s="79" t="s">
        <v>61</v>
      </c>
      <c r="AJ35" s="79" t="s">
        <v>61</v>
      </c>
      <c r="AK35" s="79" t="s">
        <v>61</v>
      </c>
      <c r="AL35" s="79" t="s">
        <v>61</v>
      </c>
      <c r="AM35" s="79" t="s">
        <v>61</v>
      </c>
      <c r="AN35" s="79" t="s">
        <v>61</v>
      </c>
      <c r="AO35" s="79" t="s">
        <v>61</v>
      </c>
      <c r="AP35" s="79" t="s">
        <v>61</v>
      </c>
      <c r="AQ35" s="79" t="s">
        <v>61</v>
      </c>
      <c r="AR35" s="79" t="s">
        <v>61</v>
      </c>
      <c r="AS35" s="79" t="s">
        <v>61</v>
      </c>
      <c r="AT35" s="79" t="s">
        <v>61</v>
      </c>
      <c r="AU35" s="79" t="s">
        <v>61</v>
      </c>
      <c r="AV35" s="79" t="s">
        <v>61</v>
      </c>
      <c r="AW35" s="79" t="s">
        <v>61</v>
      </c>
      <c r="AX35" s="79" t="s">
        <v>61</v>
      </c>
      <c r="AY35" s="79" t="s">
        <v>61</v>
      </c>
      <c r="AZ35" s="79" t="s">
        <v>61</v>
      </c>
      <c r="BA35" s="79" t="s">
        <v>61</v>
      </c>
      <c r="BB35" s="79" t="s">
        <v>61</v>
      </c>
    </row>
    <row r="36" spans="1:54" s="80" customFormat="1" ht="21.75" customHeight="1">
      <c r="A36" s="70" t="s">
        <v>50</v>
      </c>
      <c r="B36" s="108" t="s">
        <v>265</v>
      </c>
      <c r="C36" s="82" t="s">
        <v>266</v>
      </c>
      <c r="D36" s="86" t="s">
        <v>252</v>
      </c>
      <c r="E36" s="70">
        <v>1990</v>
      </c>
      <c r="F36" s="70" t="s">
        <v>170</v>
      </c>
      <c r="G36" s="88" t="s">
        <v>267</v>
      </c>
      <c r="H36" s="75" t="s">
        <v>268</v>
      </c>
      <c r="I36" s="76"/>
      <c r="J36" s="75" t="s">
        <v>269</v>
      </c>
      <c r="K36" s="75"/>
      <c r="L36" s="87" t="s">
        <v>270</v>
      </c>
      <c r="M36" s="75" t="s">
        <v>124</v>
      </c>
      <c r="N36" s="77" t="s">
        <v>17</v>
      </c>
      <c r="O36" s="77" t="s">
        <v>17</v>
      </c>
      <c r="P36" s="77"/>
      <c r="Q36" s="75" t="s">
        <v>59</v>
      </c>
      <c r="R36" s="100" t="s">
        <v>69</v>
      </c>
      <c r="S36" s="100"/>
      <c r="T36" s="75" t="s">
        <v>61</v>
      </c>
      <c r="U36" s="75" t="s">
        <v>61</v>
      </c>
      <c r="V36" s="75" t="s">
        <v>61</v>
      </c>
      <c r="W36" s="79" t="s">
        <v>61</v>
      </c>
      <c r="X36" s="79" t="s">
        <v>61</v>
      </c>
      <c r="Y36" s="79" t="s">
        <v>61</v>
      </c>
      <c r="Z36" s="79" t="s">
        <v>61</v>
      </c>
      <c r="AA36" s="79" t="s">
        <v>61</v>
      </c>
      <c r="AB36" s="79" t="s">
        <v>61</v>
      </c>
      <c r="AC36" s="79" t="s">
        <v>61</v>
      </c>
      <c r="AD36" s="79" t="s">
        <v>61</v>
      </c>
      <c r="AE36" s="79" t="s">
        <v>61</v>
      </c>
      <c r="AF36" s="79" t="s">
        <v>61</v>
      </c>
      <c r="AG36" s="79" t="s">
        <v>61</v>
      </c>
      <c r="AH36" s="79" t="s">
        <v>61</v>
      </c>
      <c r="AI36" s="79" t="s">
        <v>61</v>
      </c>
      <c r="AJ36" s="79" t="s">
        <v>61</v>
      </c>
      <c r="AK36" s="79" t="s">
        <v>61</v>
      </c>
      <c r="AL36" s="79" t="s">
        <v>61</v>
      </c>
      <c r="AM36" s="79" t="s">
        <v>61</v>
      </c>
      <c r="AN36" s="79" t="s">
        <v>61</v>
      </c>
      <c r="AO36" s="79" t="s">
        <v>61</v>
      </c>
      <c r="AP36" s="79" t="s">
        <v>61</v>
      </c>
      <c r="AQ36" s="79" t="s">
        <v>61</v>
      </c>
      <c r="AR36" s="79" t="s">
        <v>61</v>
      </c>
      <c r="AS36" s="79" t="s">
        <v>61</v>
      </c>
      <c r="AT36" s="79" t="s">
        <v>61</v>
      </c>
      <c r="AU36" s="79" t="s">
        <v>61</v>
      </c>
      <c r="AV36" s="79" t="s">
        <v>61</v>
      </c>
      <c r="AW36" s="79" t="s">
        <v>61</v>
      </c>
      <c r="AX36" s="79" t="s">
        <v>61</v>
      </c>
      <c r="AY36" s="79" t="s">
        <v>61</v>
      </c>
      <c r="AZ36" s="79" t="s">
        <v>61</v>
      </c>
      <c r="BA36" s="79" t="s">
        <v>61</v>
      </c>
      <c r="BB36" s="79" t="s">
        <v>61</v>
      </c>
    </row>
    <row r="37" spans="1:54" s="80" customFormat="1" ht="21.75" customHeight="1">
      <c r="A37" s="70" t="s">
        <v>50</v>
      </c>
      <c r="B37" s="71" t="s">
        <v>271</v>
      </c>
      <c r="C37" s="72" t="s">
        <v>61</v>
      </c>
      <c r="D37" s="93" t="s">
        <v>272</v>
      </c>
      <c r="E37" s="74">
        <v>2021</v>
      </c>
      <c r="F37" s="74">
        <v>2023</v>
      </c>
      <c r="G37" s="88" t="s">
        <v>273</v>
      </c>
      <c r="H37" s="88" t="s">
        <v>274</v>
      </c>
      <c r="I37" s="76"/>
      <c r="J37" s="109" t="s">
        <v>9</v>
      </c>
      <c r="K37" s="109"/>
      <c r="L37" s="87" t="s">
        <v>275</v>
      </c>
      <c r="M37" s="109" t="s">
        <v>234</v>
      </c>
      <c r="N37" s="75" t="s">
        <v>59</v>
      </c>
      <c r="O37" s="110" t="s">
        <v>276</v>
      </c>
      <c r="P37" s="75"/>
      <c r="Q37" s="109" t="s">
        <v>17</v>
      </c>
      <c r="R37" s="109" t="s">
        <v>59</v>
      </c>
      <c r="S37" s="77" t="s">
        <v>135</v>
      </c>
      <c r="T37" s="109" t="s">
        <v>17</v>
      </c>
      <c r="U37" s="75" t="s">
        <v>277</v>
      </c>
      <c r="V37" s="125" t="s">
        <v>278</v>
      </c>
      <c r="W37" s="79"/>
      <c r="X37" s="79"/>
      <c r="Y37" s="79"/>
      <c r="Z37" s="79"/>
      <c r="AA37" s="79"/>
      <c r="AB37" s="79"/>
      <c r="AC37" s="79"/>
      <c r="AD37" s="79"/>
      <c r="AE37" s="79"/>
      <c r="AF37" s="79"/>
      <c r="AG37" s="79"/>
      <c r="AH37" s="79"/>
      <c r="AI37" s="79"/>
      <c r="AJ37" s="79"/>
      <c r="AK37" s="79"/>
      <c r="AL37" s="79"/>
      <c r="AM37" s="79"/>
      <c r="AN37" s="79"/>
      <c r="AO37" s="79"/>
      <c r="AP37" s="79"/>
      <c r="AQ37" s="79"/>
      <c r="AR37" s="79"/>
      <c r="AS37" s="79"/>
      <c r="AT37" s="79"/>
      <c r="AU37" s="79"/>
      <c r="AV37" s="79"/>
      <c r="AW37" s="79"/>
      <c r="AX37" s="79"/>
      <c r="AY37" s="79"/>
      <c r="AZ37" s="79"/>
      <c r="BA37" s="79"/>
      <c r="BB37" s="79"/>
    </row>
    <row r="38" spans="1:54" s="80" customFormat="1" ht="21.75" customHeight="1">
      <c r="A38" s="70" t="s">
        <v>50</v>
      </c>
      <c r="B38" s="71" t="s">
        <v>279</v>
      </c>
      <c r="C38" s="82" t="s">
        <v>61</v>
      </c>
      <c r="D38" s="86" t="s">
        <v>272</v>
      </c>
      <c r="E38" s="70">
        <v>2022</v>
      </c>
      <c r="F38" s="70" t="s">
        <v>170</v>
      </c>
      <c r="G38" s="75" t="s">
        <v>280</v>
      </c>
      <c r="H38" s="75" t="s">
        <v>281</v>
      </c>
      <c r="I38" s="76"/>
      <c r="J38" s="75" t="s">
        <v>9</v>
      </c>
      <c r="K38" s="75"/>
      <c r="L38" s="87" t="s">
        <v>282</v>
      </c>
      <c r="M38" s="75" t="s">
        <v>258</v>
      </c>
      <c r="N38" s="77" t="s">
        <v>17</v>
      </c>
      <c r="O38" s="77" t="s">
        <v>17</v>
      </c>
      <c r="P38" s="75" t="s">
        <v>283</v>
      </c>
      <c r="Q38" s="75" t="s">
        <v>104</v>
      </c>
      <c r="R38" s="100" t="s">
        <v>69</v>
      </c>
      <c r="S38" s="100"/>
      <c r="T38" s="75" t="s">
        <v>61</v>
      </c>
      <c r="U38" s="75" t="s">
        <v>61</v>
      </c>
      <c r="V38" s="75" t="s">
        <v>61</v>
      </c>
      <c r="W38" s="79" t="s">
        <v>61</v>
      </c>
      <c r="X38" s="79" t="s">
        <v>61</v>
      </c>
      <c r="Y38" s="79" t="s">
        <v>61</v>
      </c>
      <c r="Z38" s="79" t="s">
        <v>61</v>
      </c>
      <c r="AA38" s="79" t="s">
        <v>61</v>
      </c>
      <c r="AB38" s="79" t="s">
        <v>61</v>
      </c>
      <c r="AC38" s="79" t="s">
        <v>61</v>
      </c>
      <c r="AD38" s="79" t="s">
        <v>61</v>
      </c>
      <c r="AE38" s="79" t="s">
        <v>61</v>
      </c>
      <c r="AF38" s="79" t="s">
        <v>61</v>
      </c>
      <c r="AG38" s="79" t="s">
        <v>61</v>
      </c>
      <c r="AH38" s="79" t="s">
        <v>61</v>
      </c>
      <c r="AI38" s="79" t="s">
        <v>61</v>
      </c>
      <c r="AJ38" s="79" t="s">
        <v>61</v>
      </c>
      <c r="AK38" s="79" t="s">
        <v>61</v>
      </c>
      <c r="AL38" s="79" t="s">
        <v>61</v>
      </c>
      <c r="AM38" s="79" t="s">
        <v>61</v>
      </c>
      <c r="AN38" s="79" t="s">
        <v>61</v>
      </c>
      <c r="AO38" s="79" t="s">
        <v>61</v>
      </c>
      <c r="AP38" s="79" t="s">
        <v>61</v>
      </c>
      <c r="AQ38" s="79" t="s">
        <v>61</v>
      </c>
      <c r="AR38" s="79" t="s">
        <v>61</v>
      </c>
      <c r="AS38" s="79" t="s">
        <v>61</v>
      </c>
      <c r="AT38" s="79" t="s">
        <v>61</v>
      </c>
      <c r="AU38" s="79" t="s">
        <v>61</v>
      </c>
      <c r="AV38" s="79" t="s">
        <v>61</v>
      </c>
      <c r="AW38" s="79" t="s">
        <v>61</v>
      </c>
      <c r="AX38" s="79" t="s">
        <v>61</v>
      </c>
      <c r="AY38" s="79" t="s">
        <v>61</v>
      </c>
      <c r="AZ38" s="79" t="s">
        <v>61</v>
      </c>
      <c r="BA38" s="79" t="s">
        <v>61</v>
      </c>
      <c r="BB38" s="79" t="s">
        <v>61</v>
      </c>
    </row>
    <row r="39" spans="1:54" s="80" customFormat="1" ht="21.75" customHeight="1">
      <c r="A39" s="70" t="s">
        <v>50</v>
      </c>
      <c r="B39" s="71" t="s">
        <v>284</v>
      </c>
      <c r="C39" s="82" t="s">
        <v>285</v>
      </c>
      <c r="D39" s="86" t="s">
        <v>286</v>
      </c>
      <c r="E39" s="70">
        <v>2013</v>
      </c>
      <c r="F39" s="70">
        <v>2017</v>
      </c>
      <c r="G39" s="75" t="s">
        <v>100</v>
      </c>
      <c r="H39" s="75" t="s">
        <v>287</v>
      </c>
      <c r="I39" s="76" t="s">
        <v>288</v>
      </c>
      <c r="J39" s="75" t="s">
        <v>289</v>
      </c>
      <c r="K39" s="75"/>
      <c r="L39" s="87" t="s">
        <v>290</v>
      </c>
      <c r="M39" s="75" t="s">
        <v>58</v>
      </c>
      <c r="N39" s="77" t="s">
        <v>17</v>
      </c>
      <c r="O39" s="75" t="s">
        <v>19</v>
      </c>
      <c r="P39" s="75" t="s">
        <v>291</v>
      </c>
      <c r="Q39" s="75" t="s">
        <v>17</v>
      </c>
      <c r="R39" s="75" t="s">
        <v>59</v>
      </c>
      <c r="S39" s="75" t="s">
        <v>292</v>
      </c>
      <c r="T39" s="75" t="s">
        <v>61</v>
      </c>
      <c r="U39" s="75" t="s">
        <v>61</v>
      </c>
      <c r="V39" s="75" t="s">
        <v>61</v>
      </c>
      <c r="W39" s="79" t="s">
        <v>61</v>
      </c>
      <c r="X39" s="79" t="s">
        <v>61</v>
      </c>
      <c r="Y39" s="79" t="s">
        <v>61</v>
      </c>
      <c r="Z39" s="79" t="s">
        <v>61</v>
      </c>
      <c r="AA39" s="79" t="s">
        <v>61</v>
      </c>
      <c r="AB39" s="79" t="s">
        <v>61</v>
      </c>
      <c r="AC39" s="79" t="s">
        <v>61</v>
      </c>
      <c r="AD39" s="79" t="s">
        <v>61</v>
      </c>
      <c r="AE39" s="79" t="s">
        <v>61</v>
      </c>
      <c r="AF39" s="79" t="s">
        <v>61</v>
      </c>
      <c r="AG39" s="79" t="s">
        <v>61</v>
      </c>
      <c r="AH39" s="79" t="s">
        <v>61</v>
      </c>
      <c r="AI39" s="79" t="s">
        <v>61</v>
      </c>
      <c r="AJ39" s="79" t="s">
        <v>61</v>
      </c>
      <c r="AK39" s="79" t="s">
        <v>61</v>
      </c>
      <c r="AL39" s="79" t="s">
        <v>61</v>
      </c>
      <c r="AM39" s="79" t="s">
        <v>61</v>
      </c>
      <c r="AN39" s="79" t="s">
        <v>61</v>
      </c>
      <c r="AO39" s="79" t="s">
        <v>61</v>
      </c>
      <c r="AP39" s="79" t="s">
        <v>61</v>
      </c>
      <c r="AQ39" s="79" t="s">
        <v>61</v>
      </c>
      <c r="AR39" s="79" t="s">
        <v>61</v>
      </c>
      <c r="AS39" s="79" t="s">
        <v>61</v>
      </c>
      <c r="AT39" s="79" t="s">
        <v>61</v>
      </c>
      <c r="AU39" s="79" t="s">
        <v>61</v>
      </c>
      <c r="AV39" s="79" t="s">
        <v>61</v>
      </c>
      <c r="AW39" s="79" t="s">
        <v>61</v>
      </c>
      <c r="AX39" s="79" t="s">
        <v>61</v>
      </c>
      <c r="AY39" s="79" t="s">
        <v>61</v>
      </c>
      <c r="AZ39" s="79" t="s">
        <v>61</v>
      </c>
      <c r="BA39" s="79" t="s">
        <v>61</v>
      </c>
      <c r="BB39" s="79" t="s">
        <v>61</v>
      </c>
    </row>
    <row r="40" spans="1:54" s="80" customFormat="1" ht="21.75" customHeight="1">
      <c r="A40" s="70" t="s">
        <v>50</v>
      </c>
      <c r="B40" s="71" t="s">
        <v>293</v>
      </c>
      <c r="C40" s="82" t="s">
        <v>61</v>
      </c>
      <c r="D40" s="86" t="s">
        <v>286</v>
      </c>
      <c r="E40" s="70">
        <v>2018</v>
      </c>
      <c r="F40" s="70">
        <v>2021</v>
      </c>
      <c r="G40" s="75" t="s">
        <v>79</v>
      </c>
      <c r="H40" s="75" t="s">
        <v>294</v>
      </c>
      <c r="I40" s="76"/>
      <c r="J40" s="75" t="s">
        <v>295</v>
      </c>
      <c r="K40" s="75" t="s">
        <v>296</v>
      </c>
      <c r="L40" s="87" t="s">
        <v>297</v>
      </c>
      <c r="M40" s="75" t="s">
        <v>58</v>
      </c>
      <c r="N40" s="75" t="s">
        <v>19</v>
      </c>
      <c r="O40" s="75" t="s">
        <v>19</v>
      </c>
      <c r="P40" s="75"/>
      <c r="Q40" s="75" t="s">
        <v>104</v>
      </c>
      <c r="R40" s="77" t="s">
        <v>59</v>
      </c>
      <c r="S40" s="77"/>
      <c r="T40" s="75" t="s">
        <v>61</v>
      </c>
      <c r="U40" s="75" t="s">
        <v>61</v>
      </c>
      <c r="V40" s="75" t="s">
        <v>61</v>
      </c>
      <c r="W40" s="79" t="s">
        <v>61</v>
      </c>
      <c r="X40" s="79" t="s">
        <v>61</v>
      </c>
      <c r="Y40" s="79" t="s">
        <v>61</v>
      </c>
      <c r="Z40" s="79" t="s">
        <v>61</v>
      </c>
      <c r="AA40" s="79" t="s">
        <v>61</v>
      </c>
      <c r="AB40" s="79" t="s">
        <v>61</v>
      </c>
      <c r="AC40" s="79" t="s">
        <v>61</v>
      </c>
      <c r="AD40" s="79" t="s">
        <v>61</v>
      </c>
      <c r="AE40" s="79" t="s">
        <v>61</v>
      </c>
      <c r="AF40" s="79" t="s">
        <v>61</v>
      </c>
      <c r="AG40" s="79" t="s">
        <v>61</v>
      </c>
      <c r="AH40" s="79" t="s">
        <v>61</v>
      </c>
      <c r="AI40" s="79" t="s">
        <v>61</v>
      </c>
      <c r="AJ40" s="79" t="s">
        <v>61</v>
      </c>
      <c r="AK40" s="79" t="s">
        <v>61</v>
      </c>
      <c r="AL40" s="79" t="s">
        <v>61</v>
      </c>
      <c r="AM40" s="79" t="s">
        <v>61</v>
      </c>
      <c r="AN40" s="79" t="s">
        <v>61</v>
      </c>
      <c r="AO40" s="79" t="s">
        <v>61</v>
      </c>
      <c r="AP40" s="79" t="s">
        <v>61</v>
      </c>
      <c r="AQ40" s="79" t="s">
        <v>61</v>
      </c>
      <c r="AR40" s="79" t="s">
        <v>61</v>
      </c>
      <c r="AS40" s="79" t="s">
        <v>61</v>
      </c>
      <c r="AT40" s="79" t="s">
        <v>61</v>
      </c>
      <c r="AU40" s="79" t="s">
        <v>61</v>
      </c>
      <c r="AV40" s="79" t="s">
        <v>61</v>
      </c>
      <c r="AW40" s="79" t="s">
        <v>61</v>
      </c>
      <c r="AX40" s="79" t="s">
        <v>61</v>
      </c>
      <c r="AY40" s="79" t="s">
        <v>61</v>
      </c>
      <c r="AZ40" s="79" t="s">
        <v>61</v>
      </c>
      <c r="BA40" s="79" t="s">
        <v>61</v>
      </c>
      <c r="BB40" s="79" t="s">
        <v>61</v>
      </c>
    </row>
    <row r="41" spans="1:54" s="80" customFormat="1" ht="21.75" customHeight="1">
      <c r="A41" s="70" t="s">
        <v>50</v>
      </c>
      <c r="B41" s="71" t="s">
        <v>298</v>
      </c>
      <c r="C41" s="72" t="s">
        <v>299</v>
      </c>
      <c r="D41" s="86" t="s">
        <v>286</v>
      </c>
      <c r="E41" s="70">
        <v>2018</v>
      </c>
      <c r="F41" s="70">
        <v>2022</v>
      </c>
      <c r="G41" s="75" t="s">
        <v>121</v>
      </c>
      <c r="H41" s="75" t="s">
        <v>300</v>
      </c>
      <c r="I41" s="76"/>
      <c r="J41" s="75" t="s">
        <v>74</v>
      </c>
      <c r="K41" s="75"/>
      <c r="L41" s="87" t="s">
        <v>301</v>
      </c>
      <c r="M41" s="75" t="s">
        <v>58</v>
      </c>
      <c r="N41" s="77" t="s">
        <v>17</v>
      </c>
      <c r="O41" s="75" t="s">
        <v>19</v>
      </c>
      <c r="P41" s="75"/>
      <c r="Q41" s="75" t="s">
        <v>104</v>
      </c>
      <c r="R41" s="77" t="s">
        <v>59</v>
      </c>
      <c r="S41" s="77"/>
      <c r="T41" s="75" t="s">
        <v>61</v>
      </c>
      <c r="U41" s="75" t="s">
        <v>61</v>
      </c>
      <c r="V41" s="75" t="s">
        <v>61</v>
      </c>
      <c r="W41" s="79" t="s">
        <v>61</v>
      </c>
      <c r="X41" s="79" t="s">
        <v>61</v>
      </c>
      <c r="Y41" s="79" t="s">
        <v>61</v>
      </c>
      <c r="Z41" s="79" t="s">
        <v>61</v>
      </c>
      <c r="AA41" s="79" t="s">
        <v>61</v>
      </c>
      <c r="AB41" s="79" t="s">
        <v>61</v>
      </c>
      <c r="AC41" s="79" t="s">
        <v>61</v>
      </c>
      <c r="AD41" s="79" t="s">
        <v>61</v>
      </c>
      <c r="AE41" s="79" t="s">
        <v>61</v>
      </c>
      <c r="AF41" s="79" t="s">
        <v>61</v>
      </c>
      <c r="AG41" s="79" t="s">
        <v>61</v>
      </c>
      <c r="AH41" s="79" t="s">
        <v>61</v>
      </c>
      <c r="AI41" s="79" t="s">
        <v>61</v>
      </c>
      <c r="AJ41" s="79" t="s">
        <v>61</v>
      </c>
      <c r="AK41" s="79" t="s">
        <v>61</v>
      </c>
      <c r="AL41" s="79" t="s">
        <v>61</v>
      </c>
      <c r="AM41" s="79" t="s">
        <v>61</v>
      </c>
      <c r="AN41" s="79" t="s">
        <v>61</v>
      </c>
      <c r="AO41" s="79" t="s">
        <v>61</v>
      </c>
      <c r="AP41" s="79" t="s">
        <v>61</v>
      </c>
      <c r="AQ41" s="79" t="s">
        <v>61</v>
      </c>
      <c r="AR41" s="79" t="s">
        <v>61</v>
      </c>
      <c r="AS41" s="79" t="s">
        <v>61</v>
      </c>
      <c r="AT41" s="79" t="s">
        <v>61</v>
      </c>
      <c r="AU41" s="79" t="s">
        <v>61</v>
      </c>
      <c r="AV41" s="79" t="s">
        <v>61</v>
      </c>
      <c r="AW41" s="79" t="s">
        <v>61</v>
      </c>
      <c r="AX41" s="79" t="s">
        <v>61</v>
      </c>
      <c r="AY41" s="79" t="s">
        <v>61</v>
      </c>
      <c r="AZ41" s="79" t="s">
        <v>61</v>
      </c>
      <c r="BA41" s="79" t="s">
        <v>61</v>
      </c>
      <c r="BB41" s="79" t="s">
        <v>61</v>
      </c>
    </row>
    <row r="42" spans="1:54" s="80" customFormat="1" ht="21.75" customHeight="1">
      <c r="A42" s="70" t="s">
        <v>50</v>
      </c>
      <c r="B42" s="71" t="s">
        <v>302</v>
      </c>
      <c r="C42" s="82" t="s">
        <v>303</v>
      </c>
      <c r="D42" s="86" t="s">
        <v>286</v>
      </c>
      <c r="E42" s="70">
        <v>2019</v>
      </c>
      <c r="F42" s="70">
        <v>2022</v>
      </c>
      <c r="G42" s="75" t="s">
        <v>304</v>
      </c>
      <c r="H42" s="75" t="s">
        <v>108</v>
      </c>
      <c r="I42" s="76" t="s">
        <v>305</v>
      </c>
      <c r="J42" s="75" t="s">
        <v>9</v>
      </c>
      <c r="K42" s="75"/>
      <c r="L42" s="87" t="s">
        <v>19</v>
      </c>
      <c r="M42" s="75" t="s">
        <v>306</v>
      </c>
      <c r="N42" s="75" t="s">
        <v>19</v>
      </c>
      <c r="O42" s="75" t="s">
        <v>19</v>
      </c>
      <c r="P42" s="75"/>
      <c r="Q42" s="75" t="s">
        <v>104</v>
      </c>
      <c r="R42" s="77" t="s">
        <v>59</v>
      </c>
      <c r="S42" s="77"/>
      <c r="T42" s="75" t="s">
        <v>61</v>
      </c>
      <c r="U42" s="75" t="s">
        <v>61</v>
      </c>
      <c r="V42" s="75" t="s">
        <v>61</v>
      </c>
      <c r="W42" s="79" t="s">
        <v>61</v>
      </c>
      <c r="X42" s="79" t="s">
        <v>61</v>
      </c>
      <c r="Y42" s="79" t="s">
        <v>61</v>
      </c>
      <c r="Z42" s="79" t="s">
        <v>61</v>
      </c>
      <c r="AA42" s="79" t="s">
        <v>61</v>
      </c>
      <c r="AB42" s="79" t="s">
        <v>61</v>
      </c>
      <c r="AC42" s="79" t="s">
        <v>61</v>
      </c>
      <c r="AD42" s="79" t="s">
        <v>61</v>
      </c>
      <c r="AE42" s="79" t="s">
        <v>61</v>
      </c>
      <c r="AF42" s="79" t="s">
        <v>61</v>
      </c>
      <c r="AG42" s="79" t="s">
        <v>61</v>
      </c>
      <c r="AH42" s="79" t="s">
        <v>61</v>
      </c>
      <c r="AI42" s="79" t="s">
        <v>61</v>
      </c>
      <c r="AJ42" s="79" t="s">
        <v>61</v>
      </c>
      <c r="AK42" s="79" t="s">
        <v>61</v>
      </c>
      <c r="AL42" s="79" t="s">
        <v>61</v>
      </c>
      <c r="AM42" s="79" t="s">
        <v>61</v>
      </c>
      <c r="AN42" s="79" t="s">
        <v>61</v>
      </c>
      <c r="AO42" s="79" t="s">
        <v>61</v>
      </c>
      <c r="AP42" s="79" t="s">
        <v>61</v>
      </c>
      <c r="AQ42" s="79" t="s">
        <v>61</v>
      </c>
      <c r="AR42" s="79" t="s">
        <v>61</v>
      </c>
      <c r="AS42" s="79" t="s">
        <v>61</v>
      </c>
      <c r="AT42" s="79" t="s">
        <v>61</v>
      </c>
      <c r="AU42" s="79" t="s">
        <v>61</v>
      </c>
      <c r="AV42" s="79" t="s">
        <v>61</v>
      </c>
      <c r="AW42" s="79" t="s">
        <v>61</v>
      </c>
      <c r="AX42" s="79" t="s">
        <v>61</v>
      </c>
      <c r="AY42" s="79" t="s">
        <v>61</v>
      </c>
      <c r="AZ42" s="79" t="s">
        <v>61</v>
      </c>
      <c r="BA42" s="79" t="s">
        <v>61</v>
      </c>
      <c r="BB42" s="79" t="s">
        <v>61</v>
      </c>
    </row>
    <row r="43" spans="1:54" s="80" customFormat="1" ht="21.75" customHeight="1">
      <c r="A43" s="70" t="s">
        <v>50</v>
      </c>
      <c r="B43" s="71" t="s">
        <v>307</v>
      </c>
      <c r="C43" s="82" t="s">
        <v>308</v>
      </c>
      <c r="D43" s="86" t="s">
        <v>309</v>
      </c>
      <c r="E43" s="70">
        <v>2019</v>
      </c>
      <c r="F43" s="70">
        <v>2024</v>
      </c>
      <c r="G43" s="75" t="s">
        <v>310</v>
      </c>
      <c r="H43" s="75" t="s">
        <v>311</v>
      </c>
      <c r="I43" s="76"/>
      <c r="J43" s="75" t="s">
        <v>232</v>
      </c>
      <c r="K43" s="75"/>
      <c r="L43" s="87" t="s">
        <v>312</v>
      </c>
      <c r="M43" s="75" t="s">
        <v>258</v>
      </c>
      <c r="N43" s="77" t="s">
        <v>17</v>
      </c>
      <c r="O43" s="75" t="s">
        <v>276</v>
      </c>
      <c r="P43" s="75"/>
      <c r="Q43" s="75" t="s">
        <v>17</v>
      </c>
      <c r="R43" s="75" t="s">
        <v>59</v>
      </c>
      <c r="S43" s="75" t="s">
        <v>313</v>
      </c>
      <c r="T43" s="75" t="s">
        <v>132</v>
      </c>
      <c r="U43" s="75" t="s">
        <v>314</v>
      </c>
      <c r="V43" s="75" t="s">
        <v>315</v>
      </c>
      <c r="W43" s="79" t="s">
        <v>61</v>
      </c>
      <c r="X43" s="79" t="s">
        <v>61</v>
      </c>
      <c r="Y43" s="79" t="s">
        <v>61</v>
      </c>
      <c r="Z43" s="79" t="s">
        <v>61</v>
      </c>
      <c r="AA43" s="79" t="s">
        <v>61</v>
      </c>
      <c r="AB43" s="79" t="s">
        <v>61</v>
      </c>
      <c r="AC43" s="79" t="s">
        <v>61</v>
      </c>
      <c r="AD43" s="79" t="s">
        <v>61</v>
      </c>
      <c r="AE43" s="79" t="s">
        <v>61</v>
      </c>
      <c r="AF43" s="79" t="s">
        <v>61</v>
      </c>
      <c r="AG43" s="79" t="s">
        <v>61</v>
      </c>
      <c r="AH43" s="79" t="s">
        <v>61</v>
      </c>
      <c r="AI43" s="79" t="s">
        <v>61</v>
      </c>
      <c r="AJ43" s="79" t="s">
        <v>61</v>
      </c>
      <c r="AK43" s="79" t="s">
        <v>61</v>
      </c>
      <c r="AL43" s="79" t="s">
        <v>61</v>
      </c>
      <c r="AM43" s="79" t="s">
        <v>61</v>
      </c>
      <c r="AN43" s="79" t="s">
        <v>61</v>
      </c>
      <c r="AO43" s="79" t="s">
        <v>61</v>
      </c>
      <c r="AP43" s="79" t="s">
        <v>61</v>
      </c>
      <c r="AQ43" s="79" t="s">
        <v>61</v>
      </c>
      <c r="AR43" s="79" t="s">
        <v>61</v>
      </c>
      <c r="AS43" s="79" t="s">
        <v>61</v>
      </c>
      <c r="AT43" s="79" t="s">
        <v>61</v>
      </c>
      <c r="AU43" s="79" t="s">
        <v>61</v>
      </c>
      <c r="AV43" s="79" t="s">
        <v>61</v>
      </c>
      <c r="AW43" s="79" t="s">
        <v>61</v>
      </c>
      <c r="AX43" s="79" t="s">
        <v>61</v>
      </c>
      <c r="AY43" s="79" t="s">
        <v>61</v>
      </c>
      <c r="AZ43" s="79" t="s">
        <v>61</v>
      </c>
      <c r="BA43" s="79" t="s">
        <v>61</v>
      </c>
      <c r="BB43" s="79" t="s">
        <v>61</v>
      </c>
    </row>
    <row r="44" spans="1:54" s="80" customFormat="1" ht="21.75" customHeight="1">
      <c r="A44" s="70" t="s">
        <v>50</v>
      </c>
      <c r="B44" s="94" t="s">
        <v>316</v>
      </c>
      <c r="C44" s="94"/>
      <c r="D44" s="96" t="s">
        <v>317</v>
      </c>
      <c r="E44" s="97">
        <v>2020</v>
      </c>
      <c r="F44" s="97">
        <v>2022</v>
      </c>
      <c r="G44" s="88" t="s">
        <v>318</v>
      </c>
      <c r="H44" s="99" t="s">
        <v>319</v>
      </c>
      <c r="I44" s="76"/>
      <c r="J44" s="88" t="s">
        <v>289</v>
      </c>
      <c r="K44" s="88"/>
      <c r="L44" s="98" t="s">
        <v>320</v>
      </c>
      <c r="M44" s="88" t="s">
        <v>321</v>
      </c>
      <c r="N44" s="77" t="s">
        <v>17</v>
      </c>
      <c r="O44" s="99" t="s">
        <v>17</v>
      </c>
      <c r="P44" s="99"/>
      <c r="Q44" s="75" t="s">
        <v>104</v>
      </c>
      <c r="R44" s="100" t="s">
        <v>69</v>
      </c>
      <c r="S44" s="100"/>
      <c r="T44" s="99"/>
      <c r="U44" s="99"/>
      <c r="V44" s="75"/>
      <c r="W44" s="79"/>
      <c r="X44" s="79"/>
      <c r="Y44" s="79"/>
      <c r="Z44" s="79"/>
      <c r="AA44" s="79"/>
      <c r="AB44" s="79"/>
      <c r="AC44" s="79"/>
      <c r="AD44" s="79"/>
      <c r="AE44" s="79"/>
      <c r="AF44" s="79"/>
      <c r="AG44" s="79"/>
      <c r="AH44" s="79"/>
      <c r="AI44" s="79"/>
      <c r="AJ44" s="79"/>
      <c r="AK44" s="79"/>
      <c r="AL44" s="79"/>
      <c r="AM44" s="79"/>
      <c r="AN44" s="79"/>
      <c r="AO44" s="79"/>
      <c r="AP44" s="79"/>
      <c r="AQ44" s="79"/>
      <c r="AR44" s="79"/>
      <c r="AS44" s="79"/>
      <c r="AT44" s="79"/>
      <c r="AU44" s="79"/>
      <c r="AV44" s="79"/>
      <c r="AW44" s="79"/>
      <c r="AX44" s="79"/>
      <c r="AY44" s="79"/>
      <c r="AZ44" s="79"/>
      <c r="BA44" s="79"/>
      <c r="BB44" s="79"/>
    </row>
    <row r="45" spans="1:54" s="80" customFormat="1" ht="21.75" customHeight="1">
      <c r="A45" s="70" t="s">
        <v>50</v>
      </c>
      <c r="B45" s="81" t="s">
        <v>322</v>
      </c>
      <c r="C45" s="82" t="s">
        <v>323</v>
      </c>
      <c r="D45" s="86" t="s">
        <v>324</v>
      </c>
      <c r="E45" s="70">
        <v>2019</v>
      </c>
      <c r="F45" s="70">
        <v>2020</v>
      </c>
      <c r="G45" s="75" t="s">
        <v>121</v>
      </c>
      <c r="H45" s="75" t="s">
        <v>325</v>
      </c>
      <c r="I45" s="76" t="s">
        <v>151</v>
      </c>
      <c r="J45" s="75" t="s">
        <v>19</v>
      </c>
      <c r="K45" s="75"/>
      <c r="L45" s="87" t="s">
        <v>326</v>
      </c>
      <c r="M45" s="75" t="s">
        <v>124</v>
      </c>
      <c r="N45" s="77" t="s">
        <v>17</v>
      </c>
      <c r="O45" s="75" t="s">
        <v>19</v>
      </c>
      <c r="P45" s="75"/>
      <c r="Q45" s="75" t="s">
        <v>104</v>
      </c>
      <c r="R45" s="100" t="s">
        <v>69</v>
      </c>
      <c r="S45" s="100"/>
      <c r="T45" s="75" t="s">
        <v>61</v>
      </c>
      <c r="U45" s="75" t="s">
        <v>61</v>
      </c>
      <c r="V45" s="75" t="s">
        <v>61</v>
      </c>
      <c r="W45" s="79" t="s">
        <v>61</v>
      </c>
      <c r="X45" s="79" t="s">
        <v>61</v>
      </c>
      <c r="Y45" s="79" t="s">
        <v>61</v>
      </c>
      <c r="Z45" s="79" t="s">
        <v>61</v>
      </c>
      <c r="AA45" s="79" t="s">
        <v>61</v>
      </c>
      <c r="AB45" s="79" t="s">
        <v>61</v>
      </c>
      <c r="AC45" s="79" t="s">
        <v>61</v>
      </c>
      <c r="AD45" s="79" t="s">
        <v>61</v>
      </c>
      <c r="AE45" s="79" t="s">
        <v>61</v>
      </c>
      <c r="AF45" s="79" t="s">
        <v>61</v>
      </c>
      <c r="AG45" s="79" t="s">
        <v>61</v>
      </c>
      <c r="AH45" s="79" t="s">
        <v>61</v>
      </c>
      <c r="AI45" s="79" t="s">
        <v>61</v>
      </c>
      <c r="AJ45" s="79" t="s">
        <v>61</v>
      </c>
      <c r="AK45" s="79" t="s">
        <v>61</v>
      </c>
      <c r="AL45" s="79" t="s">
        <v>61</v>
      </c>
      <c r="AM45" s="79" t="s">
        <v>61</v>
      </c>
      <c r="AN45" s="79" t="s">
        <v>61</v>
      </c>
      <c r="AO45" s="79" t="s">
        <v>61</v>
      </c>
      <c r="AP45" s="79" t="s">
        <v>61</v>
      </c>
      <c r="AQ45" s="79" t="s">
        <v>61</v>
      </c>
      <c r="AR45" s="79" t="s">
        <v>61</v>
      </c>
      <c r="AS45" s="79" t="s">
        <v>61</v>
      </c>
      <c r="AT45" s="79" t="s">
        <v>61</v>
      </c>
      <c r="AU45" s="79" t="s">
        <v>61</v>
      </c>
      <c r="AV45" s="79" t="s">
        <v>61</v>
      </c>
      <c r="AW45" s="79" t="s">
        <v>61</v>
      </c>
      <c r="AX45" s="79" t="s">
        <v>61</v>
      </c>
      <c r="AY45" s="79" t="s">
        <v>61</v>
      </c>
      <c r="AZ45" s="79" t="s">
        <v>61</v>
      </c>
      <c r="BA45" s="79" t="s">
        <v>61</v>
      </c>
      <c r="BB45" s="79" t="s">
        <v>61</v>
      </c>
    </row>
    <row r="46" spans="1:54" s="80" customFormat="1" ht="21.75" customHeight="1">
      <c r="A46" s="70" t="s">
        <v>50</v>
      </c>
      <c r="B46" s="81" t="s">
        <v>327</v>
      </c>
      <c r="C46" s="82" t="s">
        <v>328</v>
      </c>
      <c r="D46" s="86" t="s">
        <v>324</v>
      </c>
      <c r="E46" s="70">
        <v>2018</v>
      </c>
      <c r="F46" s="70">
        <v>2022</v>
      </c>
      <c r="G46" s="75" t="s">
        <v>121</v>
      </c>
      <c r="H46" s="75" t="s">
        <v>329</v>
      </c>
      <c r="I46" s="76" t="s">
        <v>178</v>
      </c>
      <c r="J46" s="75" t="s">
        <v>9</v>
      </c>
      <c r="K46" s="75"/>
      <c r="L46" s="87" t="s">
        <v>19</v>
      </c>
      <c r="M46" s="75" t="s">
        <v>58</v>
      </c>
      <c r="N46" s="75" t="s">
        <v>19</v>
      </c>
      <c r="O46" s="75" t="s">
        <v>19</v>
      </c>
      <c r="P46" s="75"/>
      <c r="Q46" s="75" t="s">
        <v>104</v>
      </c>
      <c r="R46" s="77" t="s">
        <v>59</v>
      </c>
      <c r="S46" s="77"/>
      <c r="T46" s="75" t="s">
        <v>61</v>
      </c>
      <c r="U46" s="75" t="s">
        <v>61</v>
      </c>
      <c r="V46" s="75" t="s">
        <v>61</v>
      </c>
      <c r="W46" s="79" t="s">
        <v>61</v>
      </c>
      <c r="X46" s="79" t="s">
        <v>61</v>
      </c>
      <c r="Y46" s="79" t="s">
        <v>61</v>
      </c>
      <c r="Z46" s="79" t="s">
        <v>61</v>
      </c>
      <c r="AA46" s="79" t="s">
        <v>61</v>
      </c>
      <c r="AB46" s="79" t="s">
        <v>61</v>
      </c>
      <c r="AC46" s="79" t="s">
        <v>61</v>
      </c>
      <c r="AD46" s="79" t="s">
        <v>61</v>
      </c>
      <c r="AE46" s="79" t="s">
        <v>61</v>
      </c>
      <c r="AF46" s="79" t="s">
        <v>61</v>
      </c>
      <c r="AG46" s="79" t="s">
        <v>61</v>
      </c>
      <c r="AH46" s="79" t="s">
        <v>61</v>
      </c>
      <c r="AI46" s="79" t="s">
        <v>61</v>
      </c>
      <c r="AJ46" s="79" t="s">
        <v>61</v>
      </c>
      <c r="AK46" s="79" t="s">
        <v>61</v>
      </c>
      <c r="AL46" s="79" t="s">
        <v>61</v>
      </c>
      <c r="AM46" s="79" t="s">
        <v>61</v>
      </c>
      <c r="AN46" s="79" t="s">
        <v>61</v>
      </c>
      <c r="AO46" s="79" t="s">
        <v>61</v>
      </c>
      <c r="AP46" s="79" t="s">
        <v>61</v>
      </c>
      <c r="AQ46" s="79" t="s">
        <v>61</v>
      </c>
      <c r="AR46" s="79" t="s">
        <v>61</v>
      </c>
      <c r="AS46" s="79" t="s">
        <v>61</v>
      </c>
      <c r="AT46" s="79" t="s">
        <v>61</v>
      </c>
      <c r="AU46" s="79" t="s">
        <v>61</v>
      </c>
      <c r="AV46" s="79" t="s">
        <v>61</v>
      </c>
      <c r="AW46" s="79" t="s">
        <v>61</v>
      </c>
      <c r="AX46" s="79" t="s">
        <v>61</v>
      </c>
      <c r="AY46" s="79" t="s">
        <v>61</v>
      </c>
      <c r="AZ46" s="79" t="s">
        <v>61</v>
      </c>
      <c r="BA46" s="79" t="s">
        <v>61</v>
      </c>
      <c r="BB46" s="79" t="s">
        <v>61</v>
      </c>
    </row>
    <row r="47" spans="1:54" s="80" customFormat="1" ht="21.75" customHeight="1">
      <c r="A47" s="70" t="s">
        <v>50</v>
      </c>
      <c r="B47" s="71" t="s">
        <v>330</v>
      </c>
      <c r="C47" s="82" t="s">
        <v>331</v>
      </c>
      <c r="D47" s="86" t="s">
        <v>324</v>
      </c>
      <c r="E47" s="70">
        <v>2019</v>
      </c>
      <c r="F47" s="70">
        <v>2022</v>
      </c>
      <c r="G47" s="75" t="s">
        <v>100</v>
      </c>
      <c r="H47" s="75" t="s">
        <v>332</v>
      </c>
      <c r="I47" s="76" t="s">
        <v>288</v>
      </c>
      <c r="J47" s="75" t="s">
        <v>19</v>
      </c>
      <c r="K47" s="75"/>
      <c r="L47" s="87" t="s">
        <v>243</v>
      </c>
      <c r="M47" s="75" t="s">
        <v>333</v>
      </c>
      <c r="N47" s="77" t="s">
        <v>17</v>
      </c>
      <c r="O47" s="75" t="s">
        <v>19</v>
      </c>
      <c r="P47" s="77"/>
      <c r="Q47" s="75" t="s">
        <v>104</v>
      </c>
      <c r="R47" s="100" t="s">
        <v>69</v>
      </c>
      <c r="S47" s="100"/>
      <c r="T47" s="75" t="s">
        <v>61</v>
      </c>
      <c r="U47" s="75" t="s">
        <v>61</v>
      </c>
      <c r="V47" s="125" t="s">
        <v>334</v>
      </c>
      <c r="W47" s="79" t="s">
        <v>61</v>
      </c>
      <c r="X47" s="79" t="s">
        <v>61</v>
      </c>
      <c r="Y47" s="79" t="s">
        <v>61</v>
      </c>
      <c r="Z47" s="79" t="s">
        <v>61</v>
      </c>
      <c r="AA47" s="79" t="s">
        <v>61</v>
      </c>
      <c r="AB47" s="79" t="s">
        <v>61</v>
      </c>
      <c r="AC47" s="79" t="s">
        <v>61</v>
      </c>
      <c r="AD47" s="79" t="s">
        <v>61</v>
      </c>
      <c r="AE47" s="79" t="s">
        <v>61</v>
      </c>
      <c r="AF47" s="79" t="s">
        <v>61</v>
      </c>
      <c r="AG47" s="79" t="s">
        <v>61</v>
      </c>
      <c r="AH47" s="79" t="s">
        <v>61</v>
      </c>
      <c r="AI47" s="79" t="s">
        <v>61</v>
      </c>
      <c r="AJ47" s="79" t="s">
        <v>61</v>
      </c>
      <c r="AK47" s="79" t="s">
        <v>61</v>
      </c>
      <c r="AL47" s="79" t="s">
        <v>61</v>
      </c>
      <c r="AM47" s="79" t="s">
        <v>61</v>
      </c>
      <c r="AN47" s="79" t="s">
        <v>61</v>
      </c>
      <c r="AO47" s="79" t="s">
        <v>61</v>
      </c>
      <c r="AP47" s="79" t="s">
        <v>61</v>
      </c>
      <c r="AQ47" s="79" t="s">
        <v>61</v>
      </c>
      <c r="AR47" s="79" t="s">
        <v>61</v>
      </c>
      <c r="AS47" s="79" t="s">
        <v>61</v>
      </c>
      <c r="AT47" s="79" t="s">
        <v>61</v>
      </c>
      <c r="AU47" s="79" t="s">
        <v>61</v>
      </c>
      <c r="AV47" s="79" t="s">
        <v>61</v>
      </c>
      <c r="AW47" s="79" t="s">
        <v>61</v>
      </c>
      <c r="AX47" s="79" t="s">
        <v>61</v>
      </c>
      <c r="AY47" s="79" t="s">
        <v>61</v>
      </c>
      <c r="AZ47" s="79" t="s">
        <v>61</v>
      </c>
      <c r="BA47" s="79" t="s">
        <v>61</v>
      </c>
      <c r="BB47" s="79" t="s">
        <v>61</v>
      </c>
    </row>
    <row r="48" spans="1:54" s="80" customFormat="1" ht="21.75" customHeight="1">
      <c r="A48" s="70" t="s">
        <v>50</v>
      </c>
      <c r="B48" s="81" t="s">
        <v>335</v>
      </c>
      <c r="C48" s="82" t="s">
        <v>61</v>
      </c>
      <c r="D48" s="86" t="s">
        <v>324</v>
      </c>
      <c r="E48" s="70">
        <v>2021</v>
      </c>
      <c r="F48" s="70">
        <v>2024</v>
      </c>
      <c r="G48" s="75" t="s">
        <v>336</v>
      </c>
      <c r="H48" s="75" t="s">
        <v>337</v>
      </c>
      <c r="I48" s="76" t="s">
        <v>305</v>
      </c>
      <c r="J48" s="75" t="s">
        <v>289</v>
      </c>
      <c r="K48" s="75"/>
      <c r="L48" s="87" t="s">
        <v>338</v>
      </c>
      <c r="M48" s="75" t="s">
        <v>339</v>
      </c>
      <c r="N48" s="77" t="s">
        <v>17</v>
      </c>
      <c r="O48" s="77" t="s">
        <v>17</v>
      </c>
      <c r="P48" s="75"/>
      <c r="Q48" s="75" t="s">
        <v>17</v>
      </c>
      <c r="R48" s="75" t="s">
        <v>59</v>
      </c>
      <c r="S48" s="75"/>
      <c r="T48" s="75" t="s">
        <v>61</v>
      </c>
      <c r="U48" s="75" t="s">
        <v>61</v>
      </c>
      <c r="V48" s="75" t="s">
        <v>61</v>
      </c>
      <c r="W48" s="79" t="s">
        <v>61</v>
      </c>
      <c r="X48" s="79" t="s">
        <v>61</v>
      </c>
      <c r="Y48" s="79" t="s">
        <v>61</v>
      </c>
      <c r="Z48" s="79" t="s">
        <v>61</v>
      </c>
      <c r="AA48" s="79" t="s">
        <v>61</v>
      </c>
      <c r="AB48" s="79" t="s">
        <v>61</v>
      </c>
      <c r="AC48" s="79" t="s">
        <v>61</v>
      </c>
      <c r="AD48" s="79" t="s">
        <v>61</v>
      </c>
      <c r="AE48" s="79" t="s">
        <v>61</v>
      </c>
      <c r="AF48" s="79" t="s">
        <v>61</v>
      </c>
      <c r="AG48" s="79" t="s">
        <v>61</v>
      </c>
      <c r="AH48" s="79" t="s">
        <v>61</v>
      </c>
      <c r="AI48" s="79" t="s">
        <v>61</v>
      </c>
      <c r="AJ48" s="79" t="s">
        <v>61</v>
      </c>
      <c r="AK48" s="79" t="s">
        <v>61</v>
      </c>
      <c r="AL48" s="79" t="s">
        <v>61</v>
      </c>
      <c r="AM48" s="79" t="s">
        <v>61</v>
      </c>
      <c r="AN48" s="79" t="s">
        <v>61</v>
      </c>
      <c r="AO48" s="79" t="s">
        <v>61</v>
      </c>
      <c r="AP48" s="79" t="s">
        <v>61</v>
      </c>
      <c r="AQ48" s="79" t="s">
        <v>61</v>
      </c>
      <c r="AR48" s="79" t="s">
        <v>61</v>
      </c>
      <c r="AS48" s="79" t="s">
        <v>61</v>
      </c>
      <c r="AT48" s="79" t="s">
        <v>61</v>
      </c>
      <c r="AU48" s="79" t="s">
        <v>61</v>
      </c>
      <c r="AV48" s="79" t="s">
        <v>61</v>
      </c>
      <c r="AW48" s="79" t="s">
        <v>61</v>
      </c>
      <c r="AX48" s="79" t="s">
        <v>61</v>
      </c>
      <c r="AY48" s="79" t="s">
        <v>61</v>
      </c>
      <c r="AZ48" s="79" t="s">
        <v>61</v>
      </c>
      <c r="BA48" s="79" t="s">
        <v>61</v>
      </c>
      <c r="BB48" s="79" t="s">
        <v>61</v>
      </c>
    </row>
    <row r="49" spans="1:54" s="80" customFormat="1" ht="21.75" customHeight="1">
      <c r="A49" s="70" t="s">
        <v>50</v>
      </c>
      <c r="B49" s="71" t="s">
        <v>340</v>
      </c>
      <c r="C49" s="72" t="s">
        <v>341</v>
      </c>
      <c r="D49" s="93" t="s">
        <v>324</v>
      </c>
      <c r="E49" s="74">
        <v>2021</v>
      </c>
      <c r="F49" s="74">
        <v>2024</v>
      </c>
      <c r="G49" s="75" t="s">
        <v>342</v>
      </c>
      <c r="H49" s="75" t="s">
        <v>343</v>
      </c>
      <c r="I49" s="76"/>
      <c r="J49" s="77" t="s">
        <v>109</v>
      </c>
      <c r="K49" s="77"/>
      <c r="L49" s="78" t="s">
        <v>344</v>
      </c>
      <c r="M49" s="77" t="s">
        <v>162</v>
      </c>
      <c r="N49" s="77" t="s">
        <v>17</v>
      </c>
      <c r="O49" s="77" t="s">
        <v>17</v>
      </c>
      <c r="P49" s="77"/>
      <c r="Q49" s="77" t="s">
        <v>17</v>
      </c>
      <c r="R49" s="91" t="s">
        <v>69</v>
      </c>
      <c r="S49" s="91"/>
      <c r="T49" s="75" t="s">
        <v>345</v>
      </c>
      <c r="U49" s="75" t="s">
        <v>346</v>
      </c>
      <c r="V49" s="75" t="s">
        <v>61</v>
      </c>
      <c r="W49" s="79" t="s">
        <v>61</v>
      </c>
      <c r="X49" s="79" t="s">
        <v>61</v>
      </c>
      <c r="Y49" s="79" t="s">
        <v>61</v>
      </c>
      <c r="Z49" s="79" t="s">
        <v>61</v>
      </c>
      <c r="AA49" s="79" t="s">
        <v>61</v>
      </c>
      <c r="AB49" s="79" t="s">
        <v>61</v>
      </c>
      <c r="AC49" s="79" t="s">
        <v>61</v>
      </c>
      <c r="AD49" s="79" t="s">
        <v>61</v>
      </c>
      <c r="AE49" s="79" t="s">
        <v>61</v>
      </c>
      <c r="AF49" s="79" t="s">
        <v>61</v>
      </c>
      <c r="AG49" s="79" t="s">
        <v>61</v>
      </c>
      <c r="AH49" s="79" t="s">
        <v>61</v>
      </c>
      <c r="AI49" s="79" t="s">
        <v>61</v>
      </c>
      <c r="AJ49" s="79" t="s">
        <v>61</v>
      </c>
      <c r="AK49" s="79" t="s">
        <v>61</v>
      </c>
      <c r="AL49" s="79" t="s">
        <v>61</v>
      </c>
      <c r="AM49" s="79" t="s">
        <v>61</v>
      </c>
      <c r="AN49" s="79" t="s">
        <v>61</v>
      </c>
      <c r="AO49" s="79" t="s">
        <v>61</v>
      </c>
      <c r="AP49" s="79" t="s">
        <v>61</v>
      </c>
      <c r="AQ49" s="79" t="s">
        <v>61</v>
      </c>
      <c r="AR49" s="79" t="s">
        <v>61</v>
      </c>
      <c r="AS49" s="79" t="s">
        <v>61</v>
      </c>
      <c r="AT49" s="79" t="s">
        <v>61</v>
      </c>
      <c r="AU49" s="79" t="s">
        <v>61</v>
      </c>
      <c r="AV49" s="79" t="s">
        <v>61</v>
      </c>
      <c r="AW49" s="79" t="s">
        <v>61</v>
      </c>
      <c r="AX49" s="79" t="s">
        <v>61</v>
      </c>
      <c r="AY49" s="79" t="s">
        <v>61</v>
      </c>
      <c r="AZ49" s="79" t="s">
        <v>61</v>
      </c>
      <c r="BA49" s="79" t="s">
        <v>61</v>
      </c>
      <c r="BB49" s="79" t="s">
        <v>61</v>
      </c>
    </row>
    <row r="50" spans="1:54" s="80" customFormat="1" ht="21.75" customHeight="1">
      <c r="A50" s="70" t="s">
        <v>50</v>
      </c>
      <c r="B50" s="81" t="s">
        <v>347</v>
      </c>
      <c r="C50" s="82" t="s">
        <v>61</v>
      </c>
      <c r="D50" s="86" t="s">
        <v>324</v>
      </c>
      <c r="E50" s="70">
        <v>2017</v>
      </c>
      <c r="F50" s="70" t="s">
        <v>253</v>
      </c>
      <c r="G50" s="75" t="s">
        <v>348</v>
      </c>
      <c r="H50" s="75" t="s">
        <v>349</v>
      </c>
      <c r="I50" s="76"/>
      <c r="J50" s="75" t="s">
        <v>9</v>
      </c>
      <c r="K50" s="75"/>
      <c r="L50" s="87" t="s">
        <v>275</v>
      </c>
      <c r="M50" s="75" t="s">
        <v>306</v>
      </c>
      <c r="N50" s="77" t="s">
        <v>17</v>
      </c>
      <c r="O50" s="111" t="s">
        <v>17</v>
      </c>
      <c r="P50" s="77"/>
      <c r="Q50" s="75" t="s">
        <v>17</v>
      </c>
      <c r="R50" s="75" t="s">
        <v>17</v>
      </c>
      <c r="S50" s="77" t="s">
        <v>350</v>
      </c>
      <c r="T50" s="75" t="s">
        <v>61</v>
      </c>
      <c r="U50" s="75" t="s">
        <v>61</v>
      </c>
      <c r="V50" s="75" t="s">
        <v>61</v>
      </c>
      <c r="W50" s="79" t="s">
        <v>61</v>
      </c>
      <c r="X50" s="79" t="s">
        <v>61</v>
      </c>
      <c r="Y50" s="79" t="s">
        <v>61</v>
      </c>
      <c r="Z50" s="79" t="s">
        <v>61</v>
      </c>
      <c r="AA50" s="79" t="s">
        <v>61</v>
      </c>
      <c r="AB50" s="79" t="s">
        <v>61</v>
      </c>
      <c r="AC50" s="79" t="s">
        <v>61</v>
      </c>
      <c r="AD50" s="79" t="s">
        <v>61</v>
      </c>
      <c r="AE50" s="79" t="s">
        <v>61</v>
      </c>
      <c r="AF50" s="79" t="s">
        <v>61</v>
      </c>
      <c r="AG50" s="79" t="s">
        <v>61</v>
      </c>
      <c r="AH50" s="79" t="s">
        <v>61</v>
      </c>
      <c r="AI50" s="79" t="s">
        <v>61</v>
      </c>
      <c r="AJ50" s="79" t="s">
        <v>61</v>
      </c>
      <c r="AK50" s="79" t="s">
        <v>61</v>
      </c>
      <c r="AL50" s="79" t="s">
        <v>61</v>
      </c>
      <c r="AM50" s="79" t="s">
        <v>61</v>
      </c>
      <c r="AN50" s="79" t="s">
        <v>61</v>
      </c>
      <c r="AO50" s="79" t="s">
        <v>61</v>
      </c>
      <c r="AP50" s="79" t="s">
        <v>61</v>
      </c>
      <c r="AQ50" s="79" t="s">
        <v>61</v>
      </c>
      <c r="AR50" s="79" t="s">
        <v>61</v>
      </c>
      <c r="AS50" s="79" t="s">
        <v>61</v>
      </c>
      <c r="AT50" s="79" t="s">
        <v>61</v>
      </c>
      <c r="AU50" s="79" t="s">
        <v>61</v>
      </c>
      <c r="AV50" s="79" t="s">
        <v>61</v>
      </c>
      <c r="AW50" s="79" t="s">
        <v>61</v>
      </c>
      <c r="AX50" s="79" t="s">
        <v>61</v>
      </c>
      <c r="AY50" s="79" t="s">
        <v>61</v>
      </c>
      <c r="AZ50" s="79" t="s">
        <v>61</v>
      </c>
      <c r="BA50" s="79" t="s">
        <v>61</v>
      </c>
      <c r="BB50" s="79" t="s">
        <v>61</v>
      </c>
    </row>
    <row r="51" spans="1:54" s="80" customFormat="1" ht="21.75" customHeight="1">
      <c r="A51" s="70" t="s">
        <v>50</v>
      </c>
      <c r="B51" s="71" t="s">
        <v>351</v>
      </c>
      <c r="C51" s="72" t="s">
        <v>352</v>
      </c>
      <c r="D51" s="86" t="s">
        <v>324</v>
      </c>
      <c r="E51" s="74">
        <v>2023</v>
      </c>
      <c r="F51" s="74" t="s">
        <v>170</v>
      </c>
      <c r="G51" s="75" t="s">
        <v>121</v>
      </c>
      <c r="H51" s="75" t="s">
        <v>353</v>
      </c>
      <c r="I51" s="76" t="s">
        <v>67</v>
      </c>
      <c r="J51" s="77" t="s">
        <v>74</v>
      </c>
      <c r="K51" s="77"/>
      <c r="L51" s="78" t="s">
        <v>354</v>
      </c>
      <c r="M51" s="77" t="s">
        <v>124</v>
      </c>
      <c r="N51" s="77" t="s">
        <v>17</v>
      </c>
      <c r="O51" s="77" t="s">
        <v>17</v>
      </c>
      <c r="P51" s="77"/>
      <c r="Q51" s="77" t="s">
        <v>17</v>
      </c>
      <c r="R51" s="75" t="s">
        <v>59</v>
      </c>
      <c r="S51" s="77" t="s">
        <v>135</v>
      </c>
      <c r="T51" s="75" t="s">
        <v>121</v>
      </c>
      <c r="U51" s="75" t="s">
        <v>61</v>
      </c>
      <c r="V51" s="75" t="s">
        <v>61</v>
      </c>
      <c r="W51" s="79" t="s">
        <v>61</v>
      </c>
      <c r="X51" s="79" t="s">
        <v>61</v>
      </c>
      <c r="Y51" s="79" t="s">
        <v>61</v>
      </c>
      <c r="Z51" s="79" t="s">
        <v>61</v>
      </c>
      <c r="AA51" s="79" t="s">
        <v>61</v>
      </c>
      <c r="AB51" s="79" t="s">
        <v>61</v>
      </c>
      <c r="AC51" s="79" t="s">
        <v>61</v>
      </c>
      <c r="AD51" s="79" t="s">
        <v>61</v>
      </c>
      <c r="AE51" s="79" t="s">
        <v>61</v>
      </c>
      <c r="AF51" s="79" t="s">
        <v>61</v>
      </c>
      <c r="AG51" s="79" t="s">
        <v>61</v>
      </c>
      <c r="AH51" s="79" t="s">
        <v>61</v>
      </c>
      <c r="AI51" s="79" t="s">
        <v>61</v>
      </c>
      <c r="AJ51" s="79" t="s">
        <v>61</v>
      </c>
      <c r="AK51" s="79" t="s">
        <v>61</v>
      </c>
      <c r="AL51" s="79" t="s">
        <v>61</v>
      </c>
      <c r="AM51" s="79" t="s">
        <v>61</v>
      </c>
      <c r="AN51" s="79" t="s">
        <v>61</v>
      </c>
      <c r="AO51" s="79" t="s">
        <v>61</v>
      </c>
      <c r="AP51" s="79" t="s">
        <v>61</v>
      </c>
      <c r="AQ51" s="79" t="s">
        <v>61</v>
      </c>
      <c r="AR51" s="79" t="s">
        <v>61</v>
      </c>
      <c r="AS51" s="79" t="s">
        <v>61</v>
      </c>
      <c r="AT51" s="79" t="s">
        <v>61</v>
      </c>
      <c r="AU51" s="79" t="s">
        <v>61</v>
      </c>
      <c r="AV51" s="79" t="s">
        <v>61</v>
      </c>
      <c r="AW51" s="79" t="s">
        <v>61</v>
      </c>
      <c r="AX51" s="79" t="s">
        <v>61</v>
      </c>
      <c r="AY51" s="79" t="s">
        <v>61</v>
      </c>
      <c r="AZ51" s="79" t="s">
        <v>61</v>
      </c>
      <c r="BA51" s="79" t="s">
        <v>61</v>
      </c>
      <c r="BB51" s="79" t="s">
        <v>61</v>
      </c>
    </row>
    <row r="52" spans="1:54" s="80" customFormat="1" ht="21.75" customHeight="1">
      <c r="A52" s="70" t="s">
        <v>50</v>
      </c>
      <c r="B52" s="71" t="s">
        <v>355</v>
      </c>
      <c r="C52" s="72" t="s">
        <v>356</v>
      </c>
      <c r="D52" s="86" t="s">
        <v>324</v>
      </c>
      <c r="E52" s="74">
        <v>2011</v>
      </c>
      <c r="F52" s="74" t="s">
        <v>170</v>
      </c>
      <c r="G52" s="88" t="s">
        <v>357</v>
      </c>
      <c r="H52" s="75" t="s">
        <v>358</v>
      </c>
      <c r="I52" s="76"/>
      <c r="J52" s="77" t="s">
        <v>9</v>
      </c>
      <c r="K52" s="77"/>
      <c r="L52" s="78" t="s">
        <v>275</v>
      </c>
      <c r="M52" s="77" t="s">
        <v>359</v>
      </c>
      <c r="N52" s="77" t="s">
        <v>17</v>
      </c>
      <c r="O52" s="77" t="s">
        <v>276</v>
      </c>
      <c r="P52" s="77"/>
      <c r="Q52" s="77" t="s">
        <v>17</v>
      </c>
      <c r="R52" s="75" t="s">
        <v>17</v>
      </c>
      <c r="S52" s="77" t="s">
        <v>350</v>
      </c>
      <c r="T52" s="75"/>
      <c r="U52" s="75"/>
      <c r="V52" s="75" t="s">
        <v>61</v>
      </c>
      <c r="W52" s="79" t="s">
        <v>61</v>
      </c>
      <c r="X52" s="79" t="s">
        <v>61</v>
      </c>
      <c r="Y52" s="79" t="s">
        <v>61</v>
      </c>
      <c r="Z52" s="79" t="s">
        <v>61</v>
      </c>
      <c r="AA52" s="79" t="s">
        <v>61</v>
      </c>
      <c r="AB52" s="79" t="s">
        <v>61</v>
      </c>
      <c r="AC52" s="79" t="s">
        <v>61</v>
      </c>
      <c r="AD52" s="79" t="s">
        <v>61</v>
      </c>
      <c r="AE52" s="79" t="s">
        <v>61</v>
      </c>
      <c r="AF52" s="79" t="s">
        <v>61</v>
      </c>
      <c r="AG52" s="79" t="s">
        <v>61</v>
      </c>
      <c r="AH52" s="79" t="s">
        <v>61</v>
      </c>
      <c r="AI52" s="79" t="s">
        <v>61</v>
      </c>
      <c r="AJ52" s="79" t="s">
        <v>61</v>
      </c>
      <c r="AK52" s="79" t="s">
        <v>61</v>
      </c>
      <c r="AL52" s="79" t="s">
        <v>61</v>
      </c>
      <c r="AM52" s="79" t="s">
        <v>61</v>
      </c>
      <c r="AN52" s="79" t="s">
        <v>61</v>
      </c>
      <c r="AO52" s="79" t="s">
        <v>61</v>
      </c>
      <c r="AP52" s="79" t="s">
        <v>61</v>
      </c>
      <c r="AQ52" s="79" t="s">
        <v>61</v>
      </c>
      <c r="AR52" s="79" t="s">
        <v>61</v>
      </c>
      <c r="AS52" s="79" t="s">
        <v>61</v>
      </c>
      <c r="AT52" s="79" t="s">
        <v>61</v>
      </c>
      <c r="AU52" s="79" t="s">
        <v>61</v>
      </c>
      <c r="AV52" s="79" t="s">
        <v>61</v>
      </c>
      <c r="AW52" s="79" t="s">
        <v>61</v>
      </c>
      <c r="AX52" s="79" t="s">
        <v>61</v>
      </c>
      <c r="AY52" s="79" t="s">
        <v>61</v>
      </c>
      <c r="AZ52" s="79" t="s">
        <v>61</v>
      </c>
      <c r="BA52" s="79" t="s">
        <v>61</v>
      </c>
      <c r="BB52" s="79" t="s">
        <v>61</v>
      </c>
    </row>
    <row r="53" spans="1:54" s="80" customFormat="1" ht="21.75" customHeight="1">
      <c r="A53" s="70" t="s">
        <v>50</v>
      </c>
      <c r="B53" s="71" t="s">
        <v>360</v>
      </c>
      <c r="C53" s="72"/>
      <c r="D53" s="93" t="s">
        <v>361</v>
      </c>
      <c r="E53" s="70">
        <v>2022</v>
      </c>
      <c r="F53" s="70">
        <v>2024</v>
      </c>
      <c r="G53" s="75" t="s">
        <v>362</v>
      </c>
      <c r="H53" s="75" t="s">
        <v>363</v>
      </c>
      <c r="I53" s="76"/>
      <c r="J53" s="75" t="s">
        <v>232</v>
      </c>
      <c r="K53" s="75"/>
      <c r="L53" s="87" t="s">
        <v>282</v>
      </c>
      <c r="M53" s="75" t="s">
        <v>364</v>
      </c>
      <c r="N53" s="77" t="s">
        <v>17</v>
      </c>
      <c r="O53" s="75" t="s">
        <v>17</v>
      </c>
      <c r="P53" s="75"/>
      <c r="Q53" s="75" t="s">
        <v>17</v>
      </c>
      <c r="R53" s="75" t="s">
        <v>17</v>
      </c>
      <c r="S53" s="75"/>
      <c r="T53" s="75"/>
      <c r="U53" s="75" t="s">
        <v>61</v>
      </c>
      <c r="V53" s="75" t="s">
        <v>61</v>
      </c>
      <c r="W53" s="79" t="s">
        <v>61</v>
      </c>
      <c r="X53" s="79" t="s">
        <v>61</v>
      </c>
      <c r="Y53" s="79" t="s">
        <v>61</v>
      </c>
      <c r="Z53" s="79" t="s">
        <v>61</v>
      </c>
      <c r="AA53" s="79" t="s">
        <v>61</v>
      </c>
      <c r="AB53" s="79" t="s">
        <v>61</v>
      </c>
      <c r="AC53" s="79" t="s">
        <v>61</v>
      </c>
      <c r="AD53" s="79" t="s">
        <v>61</v>
      </c>
      <c r="AE53" s="79" t="s">
        <v>61</v>
      </c>
      <c r="AF53" s="79" t="s">
        <v>61</v>
      </c>
      <c r="AG53" s="79" t="s">
        <v>61</v>
      </c>
      <c r="AH53" s="79" t="s">
        <v>61</v>
      </c>
      <c r="AI53" s="79" t="s">
        <v>61</v>
      </c>
      <c r="AJ53" s="79" t="s">
        <v>61</v>
      </c>
      <c r="AK53" s="79" t="s">
        <v>61</v>
      </c>
      <c r="AL53" s="79" t="s">
        <v>61</v>
      </c>
      <c r="AM53" s="79" t="s">
        <v>61</v>
      </c>
      <c r="AN53" s="79" t="s">
        <v>61</v>
      </c>
      <c r="AO53" s="79" t="s">
        <v>61</v>
      </c>
      <c r="AP53" s="79" t="s">
        <v>61</v>
      </c>
      <c r="AQ53" s="79" t="s">
        <v>61</v>
      </c>
      <c r="AR53" s="79" t="s">
        <v>61</v>
      </c>
      <c r="AS53" s="79" t="s">
        <v>61</v>
      </c>
      <c r="AT53" s="79" t="s">
        <v>61</v>
      </c>
      <c r="AU53" s="79" t="s">
        <v>61</v>
      </c>
      <c r="AV53" s="79" t="s">
        <v>61</v>
      </c>
      <c r="AW53" s="79" t="s">
        <v>61</v>
      </c>
      <c r="AX53" s="79" t="s">
        <v>61</v>
      </c>
      <c r="AY53" s="79" t="s">
        <v>61</v>
      </c>
      <c r="AZ53" s="79" t="s">
        <v>61</v>
      </c>
      <c r="BA53" s="79" t="s">
        <v>61</v>
      </c>
      <c r="BB53" s="79" t="s">
        <v>61</v>
      </c>
    </row>
    <row r="54" spans="1:54" s="80" customFormat="1" ht="21.75" customHeight="1">
      <c r="A54" s="70" t="s">
        <v>50</v>
      </c>
      <c r="B54" s="71" t="s">
        <v>365</v>
      </c>
      <c r="C54" s="82" t="s">
        <v>61</v>
      </c>
      <c r="D54" s="86" t="s">
        <v>361</v>
      </c>
      <c r="E54" s="70">
        <v>2023</v>
      </c>
      <c r="F54" s="70">
        <v>2026</v>
      </c>
      <c r="G54" s="75" t="s">
        <v>366</v>
      </c>
      <c r="H54" s="75" t="s">
        <v>219</v>
      </c>
      <c r="I54" s="76"/>
      <c r="J54" s="75" t="s">
        <v>19</v>
      </c>
      <c r="K54" s="75"/>
      <c r="L54" s="87" t="s">
        <v>367</v>
      </c>
      <c r="M54" s="75" t="s">
        <v>368</v>
      </c>
      <c r="N54" s="75" t="s">
        <v>19</v>
      </c>
      <c r="O54" s="77" t="s">
        <v>17</v>
      </c>
      <c r="P54" s="75"/>
      <c r="Q54" s="75" t="s">
        <v>104</v>
      </c>
      <c r="R54" s="100" t="s">
        <v>69</v>
      </c>
      <c r="S54" s="100"/>
      <c r="T54" s="75" t="s">
        <v>61</v>
      </c>
      <c r="U54" s="75" t="s">
        <v>369</v>
      </c>
      <c r="V54" s="75" t="s">
        <v>61</v>
      </c>
      <c r="W54" s="79" t="s">
        <v>61</v>
      </c>
      <c r="X54" s="79" t="s">
        <v>61</v>
      </c>
      <c r="Y54" s="79" t="s">
        <v>61</v>
      </c>
      <c r="Z54" s="79" t="s">
        <v>61</v>
      </c>
      <c r="AA54" s="79" t="s">
        <v>61</v>
      </c>
      <c r="AB54" s="79" t="s">
        <v>61</v>
      </c>
      <c r="AC54" s="79" t="s">
        <v>61</v>
      </c>
      <c r="AD54" s="79" t="s">
        <v>61</v>
      </c>
      <c r="AE54" s="79" t="s">
        <v>61</v>
      </c>
      <c r="AF54" s="79" t="s">
        <v>61</v>
      </c>
      <c r="AG54" s="79" t="s">
        <v>61</v>
      </c>
      <c r="AH54" s="79" t="s">
        <v>61</v>
      </c>
      <c r="AI54" s="79" t="s">
        <v>61</v>
      </c>
      <c r="AJ54" s="79" t="s">
        <v>61</v>
      </c>
      <c r="AK54" s="79" t="s">
        <v>61</v>
      </c>
      <c r="AL54" s="79" t="s">
        <v>61</v>
      </c>
      <c r="AM54" s="79" t="s">
        <v>61</v>
      </c>
      <c r="AN54" s="79" t="s">
        <v>61</v>
      </c>
      <c r="AO54" s="79" t="s">
        <v>61</v>
      </c>
      <c r="AP54" s="79" t="s">
        <v>61</v>
      </c>
      <c r="AQ54" s="79" t="s">
        <v>61</v>
      </c>
      <c r="AR54" s="79" t="s">
        <v>61</v>
      </c>
      <c r="AS54" s="79" t="s">
        <v>61</v>
      </c>
      <c r="AT54" s="79" t="s">
        <v>61</v>
      </c>
      <c r="AU54" s="79" t="s">
        <v>61</v>
      </c>
      <c r="AV54" s="79" t="s">
        <v>61</v>
      </c>
      <c r="AW54" s="79" t="s">
        <v>61</v>
      </c>
      <c r="AX54" s="79" t="s">
        <v>61</v>
      </c>
      <c r="AY54" s="79" t="s">
        <v>61</v>
      </c>
      <c r="AZ54" s="79" t="s">
        <v>61</v>
      </c>
      <c r="BA54" s="79" t="s">
        <v>61</v>
      </c>
      <c r="BB54" s="79" t="s">
        <v>61</v>
      </c>
    </row>
    <row r="55" spans="1:54" s="80" customFormat="1" ht="21.75" customHeight="1">
      <c r="A55" s="70" t="s">
        <v>50</v>
      </c>
      <c r="B55" s="71" t="s">
        <v>370</v>
      </c>
      <c r="C55" s="82" t="s">
        <v>371</v>
      </c>
      <c r="D55" s="86" t="s">
        <v>372</v>
      </c>
      <c r="E55" s="70">
        <v>2018</v>
      </c>
      <c r="F55" s="70">
        <v>2023</v>
      </c>
      <c r="G55" s="75" t="s">
        <v>100</v>
      </c>
      <c r="H55" s="75" t="s">
        <v>373</v>
      </c>
      <c r="I55" s="76" t="s">
        <v>288</v>
      </c>
      <c r="J55" s="75" t="s">
        <v>9</v>
      </c>
      <c r="K55" s="75"/>
      <c r="L55" s="87" t="s">
        <v>374</v>
      </c>
      <c r="M55" s="75" t="s">
        <v>375</v>
      </c>
      <c r="N55" s="77" t="s">
        <v>19</v>
      </c>
      <c r="O55" s="75" t="s">
        <v>19</v>
      </c>
      <c r="P55" s="77"/>
      <c r="Q55" s="75" t="s">
        <v>17</v>
      </c>
      <c r="R55" s="75" t="s">
        <v>59</v>
      </c>
      <c r="S55" s="136" t="s">
        <v>376</v>
      </c>
      <c r="T55" s="75" t="s">
        <v>61</v>
      </c>
      <c r="U55" s="75" t="s">
        <v>61</v>
      </c>
      <c r="V55" s="75" t="s">
        <v>61</v>
      </c>
      <c r="W55" s="79" t="s">
        <v>61</v>
      </c>
      <c r="X55" s="79" t="s">
        <v>61</v>
      </c>
      <c r="Y55" s="79" t="s">
        <v>61</v>
      </c>
      <c r="Z55" s="79" t="s">
        <v>61</v>
      </c>
      <c r="AA55" s="79" t="s">
        <v>61</v>
      </c>
      <c r="AB55" s="79" t="s">
        <v>61</v>
      </c>
      <c r="AC55" s="79" t="s">
        <v>61</v>
      </c>
      <c r="AD55" s="79" t="s">
        <v>61</v>
      </c>
      <c r="AE55" s="79" t="s">
        <v>61</v>
      </c>
      <c r="AF55" s="79" t="s">
        <v>61</v>
      </c>
      <c r="AG55" s="79" t="s">
        <v>61</v>
      </c>
      <c r="AH55" s="79" t="s">
        <v>61</v>
      </c>
      <c r="AI55" s="79" t="s">
        <v>61</v>
      </c>
      <c r="AJ55" s="79" t="s">
        <v>61</v>
      </c>
      <c r="AK55" s="79" t="s">
        <v>61</v>
      </c>
      <c r="AL55" s="79" t="s">
        <v>61</v>
      </c>
      <c r="AM55" s="79" t="s">
        <v>61</v>
      </c>
      <c r="AN55" s="79" t="s">
        <v>61</v>
      </c>
      <c r="AO55" s="79" t="s">
        <v>61</v>
      </c>
      <c r="AP55" s="79" t="s">
        <v>61</v>
      </c>
      <c r="AQ55" s="79" t="s">
        <v>61</v>
      </c>
      <c r="AR55" s="79" t="s">
        <v>61</v>
      </c>
      <c r="AS55" s="79" t="s">
        <v>61</v>
      </c>
      <c r="AT55" s="79" t="s">
        <v>61</v>
      </c>
      <c r="AU55" s="79" t="s">
        <v>61</v>
      </c>
      <c r="AV55" s="79" t="s">
        <v>61</v>
      </c>
      <c r="AW55" s="79" t="s">
        <v>61</v>
      </c>
      <c r="AX55" s="79" t="s">
        <v>61</v>
      </c>
      <c r="AY55" s="79" t="s">
        <v>61</v>
      </c>
      <c r="AZ55" s="79" t="s">
        <v>61</v>
      </c>
      <c r="BA55" s="79" t="s">
        <v>61</v>
      </c>
      <c r="BB55" s="79" t="s">
        <v>61</v>
      </c>
    </row>
    <row r="56" spans="1:54" s="80" customFormat="1" ht="21.75" customHeight="1">
      <c r="A56" s="70" t="s">
        <v>50</v>
      </c>
      <c r="B56" s="81" t="s">
        <v>377</v>
      </c>
      <c r="C56" s="82" t="s">
        <v>378</v>
      </c>
      <c r="D56" s="86" t="s">
        <v>372</v>
      </c>
      <c r="E56" s="70" t="s">
        <v>379</v>
      </c>
      <c r="F56" s="70" t="s">
        <v>170</v>
      </c>
      <c r="G56" s="75" t="s">
        <v>380</v>
      </c>
      <c r="H56" s="75" t="s">
        <v>381</v>
      </c>
      <c r="I56" s="76"/>
      <c r="J56" s="75" t="s">
        <v>9</v>
      </c>
      <c r="K56" s="75" t="s">
        <v>382</v>
      </c>
      <c r="L56" s="87" t="s">
        <v>383</v>
      </c>
      <c r="M56" s="75" t="s">
        <v>384</v>
      </c>
      <c r="N56" s="77" t="s">
        <v>17</v>
      </c>
      <c r="O56" s="75" t="s">
        <v>276</v>
      </c>
      <c r="P56" s="75"/>
      <c r="Q56" s="75" t="s">
        <v>17</v>
      </c>
      <c r="R56" s="75" t="s">
        <v>17</v>
      </c>
      <c r="S56" s="137" t="s">
        <v>385</v>
      </c>
      <c r="T56" s="75" t="s">
        <v>61</v>
      </c>
      <c r="U56" s="75" t="s">
        <v>61</v>
      </c>
      <c r="V56" s="75" t="s">
        <v>61</v>
      </c>
      <c r="W56" s="79" t="s">
        <v>61</v>
      </c>
      <c r="X56" s="79" t="s">
        <v>61</v>
      </c>
      <c r="Y56" s="79" t="s">
        <v>61</v>
      </c>
      <c r="Z56" s="79" t="s">
        <v>61</v>
      </c>
      <c r="AA56" s="79" t="s">
        <v>61</v>
      </c>
      <c r="AB56" s="79" t="s">
        <v>61</v>
      </c>
      <c r="AC56" s="79" t="s">
        <v>61</v>
      </c>
      <c r="AD56" s="79" t="s">
        <v>61</v>
      </c>
      <c r="AE56" s="79" t="s">
        <v>61</v>
      </c>
      <c r="AF56" s="79" t="s">
        <v>61</v>
      </c>
      <c r="AG56" s="79" t="s">
        <v>61</v>
      </c>
      <c r="AH56" s="79" t="s">
        <v>61</v>
      </c>
      <c r="AI56" s="79" t="s">
        <v>61</v>
      </c>
      <c r="AJ56" s="79" t="s">
        <v>61</v>
      </c>
      <c r="AK56" s="79" t="s">
        <v>61</v>
      </c>
      <c r="AL56" s="79" t="s">
        <v>61</v>
      </c>
      <c r="AM56" s="79" t="s">
        <v>61</v>
      </c>
      <c r="AN56" s="79" t="s">
        <v>61</v>
      </c>
      <c r="AO56" s="79" t="s">
        <v>61</v>
      </c>
      <c r="AP56" s="79" t="s">
        <v>61</v>
      </c>
      <c r="AQ56" s="79" t="s">
        <v>61</v>
      </c>
      <c r="AR56" s="79" t="s">
        <v>61</v>
      </c>
      <c r="AS56" s="79" t="s">
        <v>61</v>
      </c>
      <c r="AT56" s="79" t="s">
        <v>61</v>
      </c>
      <c r="AU56" s="79" t="s">
        <v>61</v>
      </c>
      <c r="AV56" s="79" t="s">
        <v>61</v>
      </c>
      <c r="AW56" s="79" t="s">
        <v>61</v>
      </c>
      <c r="AX56" s="79" t="s">
        <v>61</v>
      </c>
      <c r="AY56" s="79" t="s">
        <v>61</v>
      </c>
      <c r="AZ56" s="79" t="s">
        <v>61</v>
      </c>
      <c r="BA56" s="79" t="s">
        <v>61</v>
      </c>
      <c r="BB56" s="79" t="s">
        <v>61</v>
      </c>
    </row>
    <row r="57" spans="1:54" s="80" customFormat="1" ht="21.75" customHeight="1">
      <c r="A57" s="70" t="s">
        <v>50</v>
      </c>
      <c r="B57" s="71" t="s">
        <v>386</v>
      </c>
      <c r="C57" s="82" t="s">
        <v>387</v>
      </c>
      <c r="D57" s="86" t="s">
        <v>388</v>
      </c>
      <c r="E57" s="70">
        <v>2014</v>
      </c>
      <c r="F57" s="70">
        <v>2019</v>
      </c>
      <c r="G57" s="75" t="s">
        <v>79</v>
      </c>
      <c r="H57" s="75" t="s">
        <v>389</v>
      </c>
      <c r="I57" s="76"/>
      <c r="J57" s="75" t="s">
        <v>390</v>
      </c>
      <c r="K57" s="75" t="s">
        <v>391</v>
      </c>
      <c r="L57" s="87" t="s">
        <v>392</v>
      </c>
      <c r="M57" s="75" t="s">
        <v>124</v>
      </c>
      <c r="N57" s="77" t="s">
        <v>17</v>
      </c>
      <c r="O57" s="75" t="s">
        <v>19</v>
      </c>
      <c r="P57" s="75"/>
      <c r="Q57" s="75" t="s">
        <v>104</v>
      </c>
      <c r="R57" s="100" t="s">
        <v>69</v>
      </c>
      <c r="S57" s="100"/>
      <c r="T57" s="75" t="s">
        <v>61</v>
      </c>
      <c r="U57" s="75" t="s">
        <v>61</v>
      </c>
      <c r="V57" s="75" t="s">
        <v>61</v>
      </c>
      <c r="W57" s="79" t="s">
        <v>61</v>
      </c>
      <c r="X57" s="79" t="s">
        <v>61</v>
      </c>
      <c r="Y57" s="79" t="s">
        <v>61</v>
      </c>
      <c r="Z57" s="79" t="s">
        <v>61</v>
      </c>
      <c r="AA57" s="79" t="s">
        <v>61</v>
      </c>
      <c r="AB57" s="79" t="s">
        <v>61</v>
      </c>
      <c r="AC57" s="79" t="s">
        <v>61</v>
      </c>
      <c r="AD57" s="79" t="s">
        <v>61</v>
      </c>
      <c r="AE57" s="79" t="s">
        <v>61</v>
      </c>
      <c r="AF57" s="79" t="s">
        <v>61</v>
      </c>
      <c r="AG57" s="79" t="s">
        <v>61</v>
      </c>
      <c r="AH57" s="79" t="s">
        <v>61</v>
      </c>
      <c r="AI57" s="79" t="s">
        <v>61</v>
      </c>
      <c r="AJ57" s="79" t="s">
        <v>61</v>
      </c>
      <c r="AK57" s="79" t="s">
        <v>61</v>
      </c>
      <c r="AL57" s="79" t="s">
        <v>61</v>
      </c>
      <c r="AM57" s="79" t="s">
        <v>61</v>
      </c>
      <c r="AN57" s="79" t="s">
        <v>61</v>
      </c>
      <c r="AO57" s="79" t="s">
        <v>61</v>
      </c>
      <c r="AP57" s="79" t="s">
        <v>61</v>
      </c>
      <c r="AQ57" s="79" t="s">
        <v>61</v>
      </c>
      <c r="AR57" s="79" t="s">
        <v>61</v>
      </c>
      <c r="AS57" s="79" t="s">
        <v>61</v>
      </c>
      <c r="AT57" s="79" t="s">
        <v>61</v>
      </c>
      <c r="AU57" s="79" t="s">
        <v>61</v>
      </c>
      <c r="AV57" s="79" t="s">
        <v>61</v>
      </c>
      <c r="AW57" s="79" t="s">
        <v>61</v>
      </c>
      <c r="AX57" s="79" t="s">
        <v>61</v>
      </c>
      <c r="AY57" s="79" t="s">
        <v>61</v>
      </c>
      <c r="AZ57" s="79" t="s">
        <v>61</v>
      </c>
      <c r="BA57" s="79" t="s">
        <v>61</v>
      </c>
      <c r="BB57" s="79" t="s">
        <v>61</v>
      </c>
    </row>
    <row r="58" spans="1:54" s="80" customFormat="1" ht="21.75" customHeight="1">
      <c r="A58" s="70" t="s">
        <v>50</v>
      </c>
      <c r="B58" s="71" t="s">
        <v>393</v>
      </c>
      <c r="C58" s="82" t="s">
        <v>394</v>
      </c>
      <c r="D58" s="86" t="s">
        <v>388</v>
      </c>
      <c r="E58" s="70">
        <v>2005</v>
      </c>
      <c r="F58" s="70">
        <v>2020</v>
      </c>
      <c r="G58" s="75" t="s">
        <v>395</v>
      </c>
      <c r="H58" s="75" t="s">
        <v>396</v>
      </c>
      <c r="I58" s="76"/>
      <c r="J58" s="75" t="s">
        <v>109</v>
      </c>
      <c r="K58" s="75"/>
      <c r="L58" s="112" t="s">
        <v>397</v>
      </c>
      <c r="M58" s="75" t="s">
        <v>398</v>
      </c>
      <c r="N58" s="77" t="s">
        <v>17</v>
      </c>
      <c r="O58" s="75" t="s">
        <v>19</v>
      </c>
      <c r="P58" s="75"/>
      <c r="Q58" s="75" t="s">
        <v>104</v>
      </c>
      <c r="R58" s="75" t="s">
        <v>59</v>
      </c>
      <c r="S58" s="75"/>
      <c r="T58" s="75" t="s">
        <v>61</v>
      </c>
      <c r="U58" s="75" t="s">
        <v>61</v>
      </c>
      <c r="V58" s="75" t="s">
        <v>61</v>
      </c>
      <c r="W58" s="79" t="s">
        <v>61</v>
      </c>
      <c r="X58" s="79" t="s">
        <v>61</v>
      </c>
      <c r="Y58" s="79" t="s">
        <v>61</v>
      </c>
      <c r="Z58" s="79" t="s">
        <v>61</v>
      </c>
      <c r="AA58" s="79" t="s">
        <v>61</v>
      </c>
      <c r="AB58" s="79" t="s">
        <v>61</v>
      </c>
      <c r="AC58" s="79" t="s">
        <v>61</v>
      </c>
      <c r="AD58" s="79" t="s">
        <v>61</v>
      </c>
      <c r="AE58" s="79" t="s">
        <v>61</v>
      </c>
      <c r="AF58" s="79" t="s">
        <v>61</v>
      </c>
      <c r="AG58" s="79" t="s">
        <v>61</v>
      </c>
      <c r="AH58" s="79" t="s">
        <v>61</v>
      </c>
      <c r="AI58" s="79" t="s">
        <v>61</v>
      </c>
      <c r="AJ58" s="79" t="s">
        <v>61</v>
      </c>
      <c r="AK58" s="79" t="s">
        <v>61</v>
      </c>
      <c r="AL58" s="79" t="s">
        <v>61</v>
      </c>
      <c r="AM58" s="79" t="s">
        <v>61</v>
      </c>
      <c r="AN58" s="79" t="s">
        <v>61</v>
      </c>
      <c r="AO58" s="79" t="s">
        <v>61</v>
      </c>
      <c r="AP58" s="79" t="s">
        <v>61</v>
      </c>
      <c r="AQ58" s="79" t="s">
        <v>61</v>
      </c>
      <c r="AR58" s="79" t="s">
        <v>61</v>
      </c>
      <c r="AS58" s="79" t="s">
        <v>61</v>
      </c>
      <c r="AT58" s="79" t="s">
        <v>61</v>
      </c>
      <c r="AU58" s="79" t="s">
        <v>61</v>
      </c>
      <c r="AV58" s="79" t="s">
        <v>61</v>
      </c>
      <c r="AW58" s="79" t="s">
        <v>61</v>
      </c>
      <c r="AX58" s="79" t="s">
        <v>61</v>
      </c>
      <c r="AY58" s="79" t="s">
        <v>61</v>
      </c>
      <c r="AZ58" s="79" t="s">
        <v>61</v>
      </c>
      <c r="BA58" s="79" t="s">
        <v>61</v>
      </c>
      <c r="BB58" s="79" t="s">
        <v>61</v>
      </c>
    </row>
    <row r="59" spans="1:54" s="80" customFormat="1" ht="21.75" customHeight="1">
      <c r="A59" s="70" t="s">
        <v>50</v>
      </c>
      <c r="B59" s="71" t="s">
        <v>399</v>
      </c>
      <c r="C59" s="82" t="s">
        <v>400</v>
      </c>
      <c r="D59" s="86" t="s">
        <v>401</v>
      </c>
      <c r="E59" s="70">
        <v>2019</v>
      </c>
      <c r="F59" s="70">
        <v>2022</v>
      </c>
      <c r="G59" s="75" t="s">
        <v>402</v>
      </c>
      <c r="H59" s="75" t="s">
        <v>195</v>
      </c>
      <c r="I59" s="76"/>
      <c r="J59" s="75" t="s">
        <v>9</v>
      </c>
      <c r="K59" s="75" t="s">
        <v>403</v>
      </c>
      <c r="L59" s="87" t="s">
        <v>404</v>
      </c>
      <c r="M59" s="75" t="s">
        <v>58</v>
      </c>
      <c r="N59" s="75" t="s">
        <v>19</v>
      </c>
      <c r="O59" s="77" t="s">
        <v>17</v>
      </c>
      <c r="P59" s="75"/>
      <c r="Q59" s="75" t="s">
        <v>104</v>
      </c>
      <c r="R59" s="100" t="s">
        <v>69</v>
      </c>
      <c r="S59" s="100"/>
      <c r="T59" s="75" t="s">
        <v>61</v>
      </c>
      <c r="U59" s="75" t="s">
        <v>61</v>
      </c>
      <c r="V59" s="75" t="s">
        <v>61</v>
      </c>
      <c r="W59" s="79" t="s">
        <v>61</v>
      </c>
      <c r="X59" s="79" t="s">
        <v>61</v>
      </c>
      <c r="Y59" s="79" t="s">
        <v>61</v>
      </c>
      <c r="Z59" s="79" t="s">
        <v>61</v>
      </c>
      <c r="AA59" s="79" t="s">
        <v>61</v>
      </c>
      <c r="AB59" s="79" t="s">
        <v>61</v>
      </c>
      <c r="AC59" s="79" t="s">
        <v>61</v>
      </c>
      <c r="AD59" s="79" t="s">
        <v>61</v>
      </c>
      <c r="AE59" s="79" t="s">
        <v>61</v>
      </c>
      <c r="AF59" s="79" t="s">
        <v>61</v>
      </c>
      <c r="AG59" s="79" t="s">
        <v>61</v>
      </c>
      <c r="AH59" s="79" t="s">
        <v>61</v>
      </c>
      <c r="AI59" s="79" t="s">
        <v>61</v>
      </c>
      <c r="AJ59" s="79" t="s">
        <v>61</v>
      </c>
      <c r="AK59" s="79" t="s">
        <v>61</v>
      </c>
      <c r="AL59" s="79" t="s">
        <v>61</v>
      </c>
      <c r="AM59" s="79" t="s">
        <v>61</v>
      </c>
      <c r="AN59" s="79" t="s">
        <v>61</v>
      </c>
      <c r="AO59" s="79" t="s">
        <v>61</v>
      </c>
      <c r="AP59" s="79" t="s">
        <v>61</v>
      </c>
      <c r="AQ59" s="79" t="s">
        <v>61</v>
      </c>
      <c r="AR59" s="79" t="s">
        <v>61</v>
      </c>
      <c r="AS59" s="79" t="s">
        <v>61</v>
      </c>
      <c r="AT59" s="79" t="s">
        <v>61</v>
      </c>
      <c r="AU59" s="79" t="s">
        <v>61</v>
      </c>
      <c r="AV59" s="79" t="s">
        <v>61</v>
      </c>
      <c r="AW59" s="79" t="s">
        <v>61</v>
      </c>
      <c r="AX59" s="79" t="s">
        <v>61</v>
      </c>
      <c r="AY59" s="79" t="s">
        <v>61</v>
      </c>
      <c r="AZ59" s="79" t="s">
        <v>61</v>
      </c>
      <c r="BA59" s="79" t="s">
        <v>61</v>
      </c>
      <c r="BB59" s="79" t="s">
        <v>61</v>
      </c>
    </row>
    <row r="60" spans="1:54" s="80" customFormat="1" ht="21.75" customHeight="1">
      <c r="A60" s="70" t="s">
        <v>50</v>
      </c>
      <c r="B60" s="71" t="s">
        <v>405</v>
      </c>
      <c r="C60" s="82" t="s">
        <v>406</v>
      </c>
      <c r="D60" s="86" t="s">
        <v>401</v>
      </c>
      <c r="E60" s="70">
        <v>2018</v>
      </c>
      <c r="F60" s="70">
        <v>2023</v>
      </c>
      <c r="G60" s="75" t="s">
        <v>230</v>
      </c>
      <c r="H60" s="75" t="s">
        <v>407</v>
      </c>
      <c r="I60" s="76"/>
      <c r="J60" s="75" t="s">
        <v>9</v>
      </c>
      <c r="K60" s="75"/>
      <c r="L60" s="87" t="s">
        <v>275</v>
      </c>
      <c r="M60" s="75" t="s">
        <v>263</v>
      </c>
      <c r="N60" s="77" t="s">
        <v>17</v>
      </c>
      <c r="O60" s="75" t="s">
        <v>276</v>
      </c>
      <c r="P60" s="75"/>
      <c r="Q60" s="75" t="s">
        <v>19</v>
      </c>
      <c r="R60" s="75" t="s">
        <v>59</v>
      </c>
      <c r="S60" s="75"/>
      <c r="T60" s="75" t="s">
        <v>195</v>
      </c>
      <c r="U60" s="75" t="s">
        <v>61</v>
      </c>
      <c r="V60" s="75" t="s">
        <v>61</v>
      </c>
      <c r="W60" s="79" t="s">
        <v>61</v>
      </c>
      <c r="X60" s="79" t="s">
        <v>61</v>
      </c>
      <c r="Y60" s="79" t="s">
        <v>61</v>
      </c>
      <c r="Z60" s="79" t="s">
        <v>61</v>
      </c>
      <c r="AA60" s="79" t="s">
        <v>61</v>
      </c>
      <c r="AB60" s="79" t="s">
        <v>61</v>
      </c>
      <c r="AC60" s="79" t="s">
        <v>61</v>
      </c>
      <c r="AD60" s="79" t="s">
        <v>61</v>
      </c>
      <c r="AE60" s="79" t="s">
        <v>61</v>
      </c>
      <c r="AF60" s="79" t="s">
        <v>61</v>
      </c>
      <c r="AG60" s="79" t="s">
        <v>61</v>
      </c>
      <c r="AH60" s="79" t="s">
        <v>61</v>
      </c>
      <c r="AI60" s="79" t="s">
        <v>61</v>
      </c>
      <c r="AJ60" s="79" t="s">
        <v>61</v>
      </c>
      <c r="AK60" s="79" t="s">
        <v>61</v>
      </c>
      <c r="AL60" s="79" t="s">
        <v>61</v>
      </c>
      <c r="AM60" s="79" t="s">
        <v>61</v>
      </c>
      <c r="AN60" s="79" t="s">
        <v>61</v>
      </c>
      <c r="AO60" s="79" t="s">
        <v>61</v>
      </c>
      <c r="AP60" s="79" t="s">
        <v>61</v>
      </c>
      <c r="AQ60" s="79" t="s">
        <v>61</v>
      </c>
      <c r="AR60" s="79" t="s">
        <v>61</v>
      </c>
      <c r="AS60" s="79" t="s">
        <v>61</v>
      </c>
      <c r="AT60" s="79" t="s">
        <v>61</v>
      </c>
      <c r="AU60" s="79" t="s">
        <v>61</v>
      </c>
      <c r="AV60" s="79" t="s">
        <v>61</v>
      </c>
      <c r="AW60" s="79" t="s">
        <v>61</v>
      </c>
      <c r="AX60" s="79" t="s">
        <v>61</v>
      </c>
      <c r="AY60" s="79" t="s">
        <v>61</v>
      </c>
      <c r="AZ60" s="79" t="s">
        <v>61</v>
      </c>
      <c r="BA60" s="79" t="s">
        <v>61</v>
      </c>
      <c r="BB60" s="79" t="s">
        <v>61</v>
      </c>
    </row>
    <row r="61" spans="1:54" s="80" customFormat="1" ht="21.75" customHeight="1">
      <c r="A61" s="70" t="s">
        <v>50</v>
      </c>
      <c r="B61" s="71" t="s">
        <v>408</v>
      </c>
      <c r="C61" s="72" t="s">
        <v>409</v>
      </c>
      <c r="D61" s="86" t="s">
        <v>401</v>
      </c>
      <c r="E61" s="70">
        <v>2024</v>
      </c>
      <c r="F61" s="70">
        <v>2026</v>
      </c>
      <c r="G61" s="75" t="s">
        <v>219</v>
      </c>
      <c r="H61" s="75" t="s">
        <v>410</v>
      </c>
      <c r="I61" s="76"/>
      <c r="J61" s="75" t="s">
        <v>9</v>
      </c>
      <c r="K61" s="75"/>
      <c r="L61" s="87" t="s">
        <v>404</v>
      </c>
      <c r="M61" s="75" t="s">
        <v>58</v>
      </c>
      <c r="N61" s="77" t="s">
        <v>17</v>
      </c>
      <c r="O61" s="75" t="s">
        <v>17</v>
      </c>
      <c r="P61" s="75"/>
      <c r="Q61" s="75" t="s">
        <v>59</v>
      </c>
      <c r="R61" s="100" t="s">
        <v>69</v>
      </c>
      <c r="S61" s="100"/>
      <c r="T61" s="75" t="s">
        <v>219</v>
      </c>
      <c r="U61" s="75" t="s">
        <v>61</v>
      </c>
      <c r="V61" s="75" t="s">
        <v>61</v>
      </c>
      <c r="W61" s="79" t="s">
        <v>61</v>
      </c>
      <c r="X61" s="79" t="s">
        <v>61</v>
      </c>
      <c r="Y61" s="79" t="s">
        <v>61</v>
      </c>
      <c r="Z61" s="79" t="s">
        <v>61</v>
      </c>
      <c r="AA61" s="79" t="s">
        <v>61</v>
      </c>
      <c r="AB61" s="79" t="s">
        <v>61</v>
      </c>
      <c r="AC61" s="79" t="s">
        <v>61</v>
      </c>
      <c r="AD61" s="79" t="s">
        <v>61</v>
      </c>
      <c r="AE61" s="79" t="s">
        <v>61</v>
      </c>
      <c r="AF61" s="79" t="s">
        <v>61</v>
      </c>
      <c r="AG61" s="79" t="s">
        <v>61</v>
      </c>
      <c r="AH61" s="79" t="s">
        <v>61</v>
      </c>
      <c r="AI61" s="79" t="s">
        <v>61</v>
      </c>
      <c r="AJ61" s="79" t="s">
        <v>61</v>
      </c>
      <c r="AK61" s="79" t="s">
        <v>61</v>
      </c>
      <c r="AL61" s="79" t="s">
        <v>61</v>
      </c>
      <c r="AM61" s="79" t="s">
        <v>61</v>
      </c>
      <c r="AN61" s="79" t="s">
        <v>61</v>
      </c>
      <c r="AO61" s="79" t="s">
        <v>61</v>
      </c>
      <c r="AP61" s="79" t="s">
        <v>61</v>
      </c>
      <c r="AQ61" s="79" t="s">
        <v>61</v>
      </c>
      <c r="AR61" s="79" t="s">
        <v>61</v>
      </c>
      <c r="AS61" s="79" t="s">
        <v>61</v>
      </c>
      <c r="AT61" s="79" t="s">
        <v>61</v>
      </c>
      <c r="AU61" s="79" t="s">
        <v>61</v>
      </c>
      <c r="AV61" s="79" t="s">
        <v>61</v>
      </c>
      <c r="AW61" s="79" t="s">
        <v>61</v>
      </c>
      <c r="AX61" s="79" t="s">
        <v>61</v>
      </c>
      <c r="AY61" s="79" t="s">
        <v>61</v>
      </c>
      <c r="AZ61" s="79" t="s">
        <v>61</v>
      </c>
      <c r="BA61" s="79" t="s">
        <v>61</v>
      </c>
      <c r="BB61" s="79" t="s">
        <v>61</v>
      </c>
    </row>
    <row r="62" spans="1:54" s="80" customFormat="1" ht="21.75" customHeight="1">
      <c r="A62" s="70" t="s">
        <v>50</v>
      </c>
      <c r="B62" s="71" t="s">
        <v>399</v>
      </c>
      <c r="C62" s="82" t="s">
        <v>411</v>
      </c>
      <c r="D62" s="86" t="s">
        <v>412</v>
      </c>
      <c r="E62" s="70">
        <v>2018</v>
      </c>
      <c r="F62" s="70">
        <v>2021</v>
      </c>
      <c r="G62" s="75" t="s">
        <v>402</v>
      </c>
      <c r="H62" s="75" t="s">
        <v>195</v>
      </c>
      <c r="I62" s="76"/>
      <c r="J62" s="75" t="s">
        <v>9</v>
      </c>
      <c r="K62" s="75" t="s">
        <v>403</v>
      </c>
      <c r="L62" s="87" t="s">
        <v>413</v>
      </c>
      <c r="M62" s="75" t="s">
        <v>263</v>
      </c>
      <c r="N62" s="75" t="s">
        <v>59</v>
      </c>
      <c r="O62" s="75" t="s">
        <v>19</v>
      </c>
      <c r="P62" s="75"/>
      <c r="Q62" s="75" t="s">
        <v>104</v>
      </c>
      <c r="R62" s="100" t="s">
        <v>69</v>
      </c>
      <c r="S62" s="100"/>
      <c r="T62" s="75" t="s">
        <v>61</v>
      </c>
      <c r="U62" s="75" t="s">
        <v>61</v>
      </c>
      <c r="V62" s="75" t="s">
        <v>61</v>
      </c>
      <c r="W62" s="79" t="s">
        <v>61</v>
      </c>
      <c r="X62" s="79" t="s">
        <v>61</v>
      </c>
      <c r="Y62" s="79" t="s">
        <v>61</v>
      </c>
      <c r="Z62" s="79" t="s">
        <v>61</v>
      </c>
      <c r="AA62" s="79" t="s">
        <v>61</v>
      </c>
      <c r="AB62" s="79" t="s">
        <v>61</v>
      </c>
      <c r="AC62" s="79" t="s">
        <v>61</v>
      </c>
      <c r="AD62" s="79" t="s">
        <v>61</v>
      </c>
      <c r="AE62" s="79" t="s">
        <v>61</v>
      </c>
      <c r="AF62" s="79" t="s">
        <v>61</v>
      </c>
      <c r="AG62" s="79" t="s">
        <v>61</v>
      </c>
      <c r="AH62" s="79" t="s">
        <v>61</v>
      </c>
      <c r="AI62" s="79" t="s">
        <v>61</v>
      </c>
      <c r="AJ62" s="79" t="s">
        <v>61</v>
      </c>
      <c r="AK62" s="79" t="s">
        <v>61</v>
      </c>
      <c r="AL62" s="79" t="s">
        <v>61</v>
      </c>
      <c r="AM62" s="79" t="s">
        <v>61</v>
      </c>
      <c r="AN62" s="79" t="s">
        <v>61</v>
      </c>
      <c r="AO62" s="79" t="s">
        <v>61</v>
      </c>
      <c r="AP62" s="79" t="s">
        <v>61</v>
      </c>
      <c r="AQ62" s="79" t="s">
        <v>61</v>
      </c>
      <c r="AR62" s="79" t="s">
        <v>61</v>
      </c>
      <c r="AS62" s="79" t="s">
        <v>61</v>
      </c>
      <c r="AT62" s="79" t="s">
        <v>61</v>
      </c>
      <c r="AU62" s="79" t="s">
        <v>61</v>
      </c>
      <c r="AV62" s="79" t="s">
        <v>61</v>
      </c>
      <c r="AW62" s="79" t="s">
        <v>61</v>
      </c>
      <c r="AX62" s="79" t="s">
        <v>61</v>
      </c>
      <c r="AY62" s="79" t="s">
        <v>61</v>
      </c>
      <c r="AZ62" s="79" t="s">
        <v>61</v>
      </c>
      <c r="BA62" s="79" t="s">
        <v>61</v>
      </c>
      <c r="BB62" s="79" t="s">
        <v>61</v>
      </c>
    </row>
    <row r="63" spans="1:54" s="80" customFormat="1" ht="21.75" customHeight="1">
      <c r="A63" s="70" t="s">
        <v>50</v>
      </c>
      <c r="B63" s="71" t="s">
        <v>414</v>
      </c>
      <c r="C63" s="82" t="s">
        <v>415</v>
      </c>
      <c r="D63" s="86" t="s">
        <v>412</v>
      </c>
      <c r="E63" s="70">
        <v>2023</v>
      </c>
      <c r="F63" s="70">
        <v>2027</v>
      </c>
      <c r="G63" s="75" t="s">
        <v>230</v>
      </c>
      <c r="H63" s="75" t="s">
        <v>407</v>
      </c>
      <c r="I63" s="76"/>
      <c r="J63" s="75" t="s">
        <v>232</v>
      </c>
      <c r="K63" s="75"/>
      <c r="L63" s="87" t="s">
        <v>290</v>
      </c>
      <c r="M63" s="75" t="s">
        <v>416</v>
      </c>
      <c r="N63" s="77" t="s">
        <v>17</v>
      </c>
      <c r="O63" s="75" t="s">
        <v>276</v>
      </c>
      <c r="P63" s="75"/>
      <c r="Q63" s="75" t="s">
        <v>17</v>
      </c>
      <c r="R63" s="100" t="s">
        <v>69</v>
      </c>
      <c r="S63" s="100" t="s">
        <v>135</v>
      </c>
      <c r="T63" s="75" t="s">
        <v>195</v>
      </c>
      <c r="U63" s="75" t="s">
        <v>61</v>
      </c>
      <c r="V63" s="75" t="s">
        <v>61</v>
      </c>
      <c r="W63" s="79" t="s">
        <v>61</v>
      </c>
      <c r="X63" s="79" t="s">
        <v>61</v>
      </c>
      <c r="Y63" s="79" t="s">
        <v>61</v>
      </c>
      <c r="Z63" s="79" t="s">
        <v>61</v>
      </c>
      <c r="AA63" s="79" t="s">
        <v>61</v>
      </c>
      <c r="AB63" s="79" t="s">
        <v>61</v>
      </c>
      <c r="AC63" s="79" t="s">
        <v>61</v>
      </c>
      <c r="AD63" s="79" t="s">
        <v>61</v>
      </c>
      <c r="AE63" s="79" t="s">
        <v>61</v>
      </c>
      <c r="AF63" s="79" t="s">
        <v>61</v>
      </c>
      <c r="AG63" s="79" t="s">
        <v>61</v>
      </c>
      <c r="AH63" s="79" t="s">
        <v>61</v>
      </c>
      <c r="AI63" s="79" t="s">
        <v>61</v>
      </c>
      <c r="AJ63" s="79" t="s">
        <v>61</v>
      </c>
      <c r="AK63" s="79" t="s">
        <v>61</v>
      </c>
      <c r="AL63" s="79" t="s">
        <v>61</v>
      </c>
      <c r="AM63" s="79" t="s">
        <v>61</v>
      </c>
      <c r="AN63" s="79" t="s">
        <v>61</v>
      </c>
      <c r="AO63" s="79" t="s">
        <v>61</v>
      </c>
      <c r="AP63" s="79" t="s">
        <v>61</v>
      </c>
      <c r="AQ63" s="79" t="s">
        <v>61</v>
      </c>
      <c r="AR63" s="79" t="s">
        <v>61</v>
      </c>
      <c r="AS63" s="79" t="s">
        <v>61</v>
      </c>
      <c r="AT63" s="79" t="s">
        <v>61</v>
      </c>
      <c r="AU63" s="79" t="s">
        <v>61</v>
      </c>
      <c r="AV63" s="79" t="s">
        <v>61</v>
      </c>
      <c r="AW63" s="79" t="s">
        <v>61</v>
      </c>
      <c r="AX63" s="79" t="s">
        <v>61</v>
      </c>
      <c r="AY63" s="79" t="s">
        <v>61</v>
      </c>
      <c r="AZ63" s="79" t="s">
        <v>61</v>
      </c>
      <c r="BA63" s="79" t="s">
        <v>61</v>
      </c>
      <c r="BB63" s="79" t="s">
        <v>61</v>
      </c>
    </row>
    <row r="64" spans="1:54" s="80" customFormat="1" ht="21.75" customHeight="1">
      <c r="A64" s="70" t="s">
        <v>50</v>
      </c>
      <c r="B64" s="71" t="s">
        <v>417</v>
      </c>
      <c r="C64" s="82" t="s">
        <v>418</v>
      </c>
      <c r="D64" s="86" t="s">
        <v>419</v>
      </c>
      <c r="E64" s="70">
        <v>2023</v>
      </c>
      <c r="F64" s="70">
        <v>2027</v>
      </c>
      <c r="G64" s="75" t="s">
        <v>420</v>
      </c>
      <c r="H64" s="75" t="s">
        <v>421</v>
      </c>
      <c r="I64" s="76"/>
      <c r="J64" s="75" t="s">
        <v>10</v>
      </c>
      <c r="K64" s="75"/>
      <c r="L64" s="87" t="s">
        <v>422</v>
      </c>
      <c r="M64" s="84" t="s">
        <v>263</v>
      </c>
      <c r="N64" s="77" t="s">
        <v>17</v>
      </c>
      <c r="O64" s="75" t="s">
        <v>17</v>
      </c>
      <c r="P64" s="75"/>
      <c r="Q64" s="75" t="s">
        <v>17</v>
      </c>
      <c r="R64" s="100" t="s">
        <v>69</v>
      </c>
      <c r="S64" s="100" t="s">
        <v>135</v>
      </c>
      <c r="T64" s="75" t="s">
        <v>195</v>
      </c>
      <c r="U64" s="75" t="s">
        <v>61</v>
      </c>
      <c r="V64" s="75" t="s">
        <v>61</v>
      </c>
      <c r="W64" s="79" t="s">
        <v>61</v>
      </c>
      <c r="X64" s="79" t="s">
        <v>61</v>
      </c>
      <c r="Y64" s="79" t="s">
        <v>61</v>
      </c>
      <c r="Z64" s="79" t="s">
        <v>61</v>
      </c>
      <c r="AA64" s="79" t="s">
        <v>61</v>
      </c>
      <c r="AB64" s="79" t="s">
        <v>61</v>
      </c>
      <c r="AC64" s="79" t="s">
        <v>61</v>
      </c>
      <c r="AD64" s="79" t="s">
        <v>61</v>
      </c>
      <c r="AE64" s="79" t="s">
        <v>61</v>
      </c>
      <c r="AF64" s="79" t="s">
        <v>61</v>
      </c>
      <c r="AG64" s="79" t="s">
        <v>61</v>
      </c>
      <c r="AH64" s="79" t="s">
        <v>61</v>
      </c>
      <c r="AI64" s="79" t="s">
        <v>61</v>
      </c>
      <c r="AJ64" s="79" t="s">
        <v>61</v>
      </c>
      <c r="AK64" s="79" t="s">
        <v>61</v>
      </c>
      <c r="AL64" s="79" t="s">
        <v>61</v>
      </c>
      <c r="AM64" s="79" t="s">
        <v>61</v>
      </c>
      <c r="AN64" s="79" t="s">
        <v>61</v>
      </c>
      <c r="AO64" s="79" t="s">
        <v>61</v>
      </c>
      <c r="AP64" s="79" t="s">
        <v>61</v>
      </c>
      <c r="AQ64" s="79" t="s">
        <v>61</v>
      </c>
      <c r="AR64" s="79" t="s">
        <v>61</v>
      </c>
      <c r="AS64" s="79" t="s">
        <v>61</v>
      </c>
      <c r="AT64" s="79" t="s">
        <v>61</v>
      </c>
      <c r="AU64" s="79" t="s">
        <v>61</v>
      </c>
      <c r="AV64" s="79" t="s">
        <v>61</v>
      </c>
      <c r="AW64" s="79" t="s">
        <v>61</v>
      </c>
      <c r="AX64" s="79" t="s">
        <v>61</v>
      </c>
      <c r="AY64" s="79" t="s">
        <v>61</v>
      </c>
      <c r="AZ64" s="79" t="s">
        <v>61</v>
      </c>
      <c r="BA64" s="79" t="s">
        <v>61</v>
      </c>
      <c r="BB64" s="79" t="s">
        <v>61</v>
      </c>
    </row>
    <row r="65" spans="1:54" s="79" customFormat="1" ht="21.75" customHeight="1">
      <c r="A65" s="70" t="s">
        <v>50</v>
      </c>
      <c r="B65" s="71" t="s">
        <v>423</v>
      </c>
      <c r="C65" s="82" t="s">
        <v>424</v>
      </c>
      <c r="D65" s="86" t="s">
        <v>419</v>
      </c>
      <c r="E65" s="70">
        <v>2023</v>
      </c>
      <c r="F65" s="70">
        <v>2027</v>
      </c>
      <c r="G65" s="75" t="s">
        <v>420</v>
      </c>
      <c r="H65" s="75" t="s">
        <v>421</v>
      </c>
      <c r="I65" s="76"/>
      <c r="J65" s="75" t="s">
        <v>109</v>
      </c>
      <c r="K65" s="75"/>
      <c r="L65" s="87" t="s">
        <v>425</v>
      </c>
      <c r="M65" s="75" t="s">
        <v>426</v>
      </c>
      <c r="N65" s="77" t="s">
        <v>17</v>
      </c>
      <c r="O65" s="75" t="s">
        <v>17</v>
      </c>
      <c r="P65" s="75"/>
      <c r="Q65" s="75" t="s">
        <v>17</v>
      </c>
      <c r="R65" s="75" t="s">
        <v>59</v>
      </c>
      <c r="S65" s="100" t="s">
        <v>135</v>
      </c>
      <c r="T65" s="75" t="s">
        <v>195</v>
      </c>
      <c r="U65" s="75" t="s">
        <v>61</v>
      </c>
      <c r="V65" s="75" t="s">
        <v>61</v>
      </c>
      <c r="W65" s="79" t="s">
        <v>61</v>
      </c>
      <c r="X65" s="79" t="s">
        <v>61</v>
      </c>
      <c r="Y65" s="79" t="s">
        <v>61</v>
      </c>
      <c r="Z65" s="79" t="s">
        <v>61</v>
      </c>
      <c r="AA65" s="79" t="s">
        <v>61</v>
      </c>
      <c r="AB65" s="79" t="s">
        <v>61</v>
      </c>
      <c r="AC65" s="79" t="s">
        <v>61</v>
      </c>
      <c r="AD65" s="79" t="s">
        <v>61</v>
      </c>
      <c r="AE65" s="79" t="s">
        <v>61</v>
      </c>
      <c r="AF65" s="79" t="s">
        <v>61</v>
      </c>
      <c r="AG65" s="79" t="s">
        <v>61</v>
      </c>
      <c r="AH65" s="79" t="s">
        <v>61</v>
      </c>
      <c r="AI65" s="79" t="s">
        <v>61</v>
      </c>
      <c r="AJ65" s="79" t="s">
        <v>61</v>
      </c>
      <c r="AK65" s="79" t="s">
        <v>61</v>
      </c>
      <c r="AL65" s="79" t="s">
        <v>61</v>
      </c>
      <c r="AM65" s="79" t="s">
        <v>61</v>
      </c>
      <c r="AN65" s="79" t="s">
        <v>61</v>
      </c>
      <c r="AO65" s="79" t="s">
        <v>61</v>
      </c>
      <c r="AP65" s="79" t="s">
        <v>61</v>
      </c>
      <c r="AQ65" s="79" t="s">
        <v>61</v>
      </c>
      <c r="AR65" s="79" t="s">
        <v>61</v>
      </c>
      <c r="AS65" s="79" t="s">
        <v>61</v>
      </c>
      <c r="AT65" s="79" t="s">
        <v>61</v>
      </c>
      <c r="AU65" s="79" t="s">
        <v>61</v>
      </c>
      <c r="AV65" s="79" t="s">
        <v>61</v>
      </c>
      <c r="AW65" s="79" t="s">
        <v>61</v>
      </c>
      <c r="AX65" s="79" t="s">
        <v>61</v>
      </c>
      <c r="AY65" s="79" t="s">
        <v>61</v>
      </c>
      <c r="AZ65" s="79" t="s">
        <v>61</v>
      </c>
      <c r="BA65" s="79" t="s">
        <v>61</v>
      </c>
      <c r="BB65" s="79" t="s">
        <v>61</v>
      </c>
    </row>
    <row r="66" spans="1:54" s="80" customFormat="1" ht="21.75" customHeight="1">
      <c r="A66" s="70" t="s">
        <v>50</v>
      </c>
      <c r="B66" s="81" t="s">
        <v>427</v>
      </c>
      <c r="C66" s="82" t="s">
        <v>61</v>
      </c>
      <c r="D66" s="86" t="s">
        <v>428</v>
      </c>
      <c r="E66" s="70">
        <v>2016</v>
      </c>
      <c r="F66" s="70">
        <v>2019</v>
      </c>
      <c r="G66" s="75" t="s">
        <v>429</v>
      </c>
      <c r="H66" s="75" t="s">
        <v>430</v>
      </c>
      <c r="I66" s="76"/>
      <c r="J66" s="75" t="s">
        <v>19</v>
      </c>
      <c r="K66" s="75"/>
      <c r="L66" s="87" t="s">
        <v>282</v>
      </c>
      <c r="M66" s="75" t="s">
        <v>431</v>
      </c>
      <c r="N66" s="77" t="s">
        <v>17</v>
      </c>
      <c r="O66" s="77" t="s">
        <v>17</v>
      </c>
      <c r="P66" s="75" t="s">
        <v>432</v>
      </c>
      <c r="Q66" s="75" t="s">
        <v>104</v>
      </c>
      <c r="R66" s="100" t="s">
        <v>69</v>
      </c>
      <c r="S66" s="100"/>
      <c r="T66" s="75" t="s">
        <v>61</v>
      </c>
      <c r="U66" s="75" t="s">
        <v>61</v>
      </c>
      <c r="V66" s="75" t="s">
        <v>61</v>
      </c>
      <c r="W66" s="79" t="s">
        <v>61</v>
      </c>
      <c r="X66" s="79" t="s">
        <v>61</v>
      </c>
      <c r="Y66" s="79" t="s">
        <v>61</v>
      </c>
      <c r="Z66" s="79" t="s">
        <v>61</v>
      </c>
      <c r="AA66" s="79" t="s">
        <v>61</v>
      </c>
      <c r="AB66" s="79" t="s">
        <v>61</v>
      </c>
      <c r="AC66" s="79" t="s">
        <v>61</v>
      </c>
      <c r="AD66" s="79" t="s">
        <v>61</v>
      </c>
      <c r="AE66" s="79" t="s">
        <v>61</v>
      </c>
      <c r="AF66" s="79" t="s">
        <v>61</v>
      </c>
      <c r="AG66" s="79" t="s">
        <v>61</v>
      </c>
      <c r="AH66" s="79" t="s">
        <v>61</v>
      </c>
      <c r="AI66" s="79" t="s">
        <v>61</v>
      </c>
      <c r="AJ66" s="79" t="s">
        <v>61</v>
      </c>
      <c r="AK66" s="79" t="s">
        <v>61</v>
      </c>
      <c r="AL66" s="79" t="s">
        <v>61</v>
      </c>
      <c r="AM66" s="79" t="s">
        <v>61</v>
      </c>
      <c r="AN66" s="79" t="s">
        <v>61</v>
      </c>
      <c r="AO66" s="79" t="s">
        <v>61</v>
      </c>
      <c r="AP66" s="79" t="s">
        <v>61</v>
      </c>
      <c r="AQ66" s="79" t="s">
        <v>61</v>
      </c>
      <c r="AR66" s="79" t="s">
        <v>61</v>
      </c>
      <c r="AS66" s="79" t="s">
        <v>61</v>
      </c>
      <c r="AT66" s="79" t="s">
        <v>61</v>
      </c>
      <c r="AU66" s="79" t="s">
        <v>61</v>
      </c>
      <c r="AV66" s="79" t="s">
        <v>61</v>
      </c>
      <c r="AW66" s="79" t="s">
        <v>61</v>
      </c>
      <c r="AX66" s="79" t="s">
        <v>61</v>
      </c>
      <c r="AY66" s="79" t="s">
        <v>61</v>
      </c>
      <c r="AZ66" s="79" t="s">
        <v>61</v>
      </c>
      <c r="BA66" s="79" t="s">
        <v>61</v>
      </c>
      <c r="BB66" s="79" t="s">
        <v>61</v>
      </c>
    </row>
    <row r="67" spans="1:54" s="80" customFormat="1" ht="21.75" customHeight="1">
      <c r="A67" s="70" t="s">
        <v>50</v>
      </c>
      <c r="B67" s="71" t="s">
        <v>433</v>
      </c>
      <c r="C67" s="82" t="s">
        <v>434</v>
      </c>
      <c r="D67" s="93" t="s">
        <v>428</v>
      </c>
      <c r="E67" s="70">
        <v>2025</v>
      </c>
      <c r="F67" s="70" t="s">
        <v>435</v>
      </c>
      <c r="G67" s="75" t="s">
        <v>436</v>
      </c>
      <c r="H67" s="75" t="s">
        <v>437</v>
      </c>
      <c r="I67" s="76" t="s">
        <v>288</v>
      </c>
      <c r="J67" s="75" t="s">
        <v>10</v>
      </c>
      <c r="K67" s="75"/>
      <c r="L67" s="87" t="s">
        <v>438</v>
      </c>
      <c r="M67" s="75" t="s">
        <v>439</v>
      </c>
      <c r="N67" s="77" t="s">
        <v>17</v>
      </c>
      <c r="O67" s="75" t="s">
        <v>17</v>
      </c>
      <c r="P67" s="75"/>
      <c r="Q67" s="75" t="s">
        <v>17</v>
      </c>
      <c r="R67" s="75" t="s">
        <v>59</v>
      </c>
      <c r="S67" s="100" t="s">
        <v>135</v>
      </c>
      <c r="T67" s="75" t="s">
        <v>195</v>
      </c>
      <c r="U67" s="75" t="s">
        <v>61</v>
      </c>
      <c r="V67" s="75" t="s">
        <v>61</v>
      </c>
      <c r="W67" s="79" t="s">
        <v>61</v>
      </c>
      <c r="X67" s="79" t="s">
        <v>61</v>
      </c>
      <c r="Y67" s="79" t="s">
        <v>61</v>
      </c>
      <c r="Z67" s="79" t="s">
        <v>61</v>
      </c>
      <c r="AA67" s="79" t="s">
        <v>61</v>
      </c>
      <c r="AB67" s="79" t="s">
        <v>61</v>
      </c>
      <c r="AC67" s="79" t="s">
        <v>61</v>
      </c>
      <c r="AD67" s="79" t="s">
        <v>61</v>
      </c>
      <c r="AE67" s="79" t="s">
        <v>61</v>
      </c>
      <c r="AF67" s="79" t="s">
        <v>61</v>
      </c>
      <c r="AG67" s="79" t="s">
        <v>61</v>
      </c>
      <c r="AH67" s="79" t="s">
        <v>61</v>
      </c>
      <c r="AI67" s="79" t="s">
        <v>61</v>
      </c>
      <c r="AJ67" s="79" t="s">
        <v>61</v>
      </c>
      <c r="AK67" s="79" t="s">
        <v>61</v>
      </c>
      <c r="AL67" s="79" t="s">
        <v>61</v>
      </c>
      <c r="AM67" s="79" t="s">
        <v>61</v>
      </c>
      <c r="AN67" s="79" t="s">
        <v>61</v>
      </c>
      <c r="AO67" s="79" t="s">
        <v>61</v>
      </c>
      <c r="AP67" s="79" t="s">
        <v>61</v>
      </c>
      <c r="AQ67" s="79" t="s">
        <v>61</v>
      </c>
      <c r="AR67" s="79" t="s">
        <v>61</v>
      </c>
      <c r="AS67" s="79" t="s">
        <v>61</v>
      </c>
      <c r="AT67" s="79" t="s">
        <v>61</v>
      </c>
      <c r="AU67" s="79" t="s">
        <v>61</v>
      </c>
      <c r="AV67" s="79" t="s">
        <v>61</v>
      </c>
      <c r="AW67" s="79" t="s">
        <v>61</v>
      </c>
      <c r="AX67" s="79" t="s">
        <v>61</v>
      </c>
      <c r="AY67" s="79" t="s">
        <v>61</v>
      </c>
      <c r="AZ67" s="79" t="s">
        <v>61</v>
      </c>
      <c r="BA67" s="79" t="s">
        <v>61</v>
      </c>
      <c r="BB67" s="79" t="s">
        <v>61</v>
      </c>
    </row>
    <row r="68" spans="1:54" s="80" customFormat="1" ht="21.75" customHeight="1">
      <c r="A68" s="70" t="s">
        <v>50</v>
      </c>
      <c r="B68" s="71" t="s">
        <v>440</v>
      </c>
      <c r="C68" s="82" t="s">
        <v>61</v>
      </c>
      <c r="D68" s="86" t="s">
        <v>428</v>
      </c>
      <c r="E68" s="70">
        <v>2015</v>
      </c>
      <c r="F68" s="70" t="s">
        <v>441</v>
      </c>
      <c r="G68" s="75" t="s">
        <v>442</v>
      </c>
      <c r="H68" s="75" t="s">
        <v>443</v>
      </c>
      <c r="I68" s="76" t="s">
        <v>288</v>
      </c>
      <c r="J68" s="75" t="s">
        <v>444</v>
      </c>
      <c r="K68" s="75"/>
      <c r="L68" s="87" t="s">
        <v>445</v>
      </c>
      <c r="M68" s="75" t="s">
        <v>117</v>
      </c>
      <c r="N68" s="91" t="s">
        <v>19</v>
      </c>
      <c r="O68" s="75" t="s">
        <v>276</v>
      </c>
      <c r="P68" s="75"/>
      <c r="Q68" s="75" t="s">
        <v>17</v>
      </c>
      <c r="R68" s="75" t="s">
        <v>17</v>
      </c>
      <c r="S68" s="132" t="s">
        <v>446</v>
      </c>
      <c r="T68" s="75" t="s">
        <v>61</v>
      </c>
      <c r="U68" s="75" t="s">
        <v>61</v>
      </c>
      <c r="V68" s="75" t="s">
        <v>61</v>
      </c>
      <c r="W68" s="79" t="s">
        <v>61</v>
      </c>
      <c r="X68" s="79" t="s">
        <v>61</v>
      </c>
      <c r="Y68" s="79" t="s">
        <v>61</v>
      </c>
      <c r="Z68" s="79" t="s">
        <v>61</v>
      </c>
      <c r="AA68" s="79" t="s">
        <v>61</v>
      </c>
      <c r="AB68" s="79" t="s">
        <v>61</v>
      </c>
      <c r="AC68" s="79" t="s">
        <v>61</v>
      </c>
      <c r="AD68" s="79" t="s">
        <v>61</v>
      </c>
      <c r="AE68" s="79" t="s">
        <v>61</v>
      </c>
      <c r="AF68" s="79" t="s">
        <v>61</v>
      </c>
      <c r="AG68" s="79" t="s">
        <v>61</v>
      </c>
      <c r="AH68" s="79" t="s">
        <v>61</v>
      </c>
      <c r="AI68" s="79" t="s">
        <v>61</v>
      </c>
      <c r="AJ68" s="79" t="s">
        <v>61</v>
      </c>
      <c r="AK68" s="79" t="s">
        <v>61</v>
      </c>
      <c r="AL68" s="79" t="s">
        <v>61</v>
      </c>
      <c r="AM68" s="79" t="s">
        <v>61</v>
      </c>
      <c r="AN68" s="79" t="s">
        <v>61</v>
      </c>
      <c r="AO68" s="79" t="s">
        <v>61</v>
      </c>
      <c r="AP68" s="79" t="s">
        <v>61</v>
      </c>
      <c r="AQ68" s="79" t="s">
        <v>61</v>
      </c>
      <c r="AR68" s="79" t="s">
        <v>61</v>
      </c>
      <c r="AS68" s="79" t="s">
        <v>61</v>
      </c>
      <c r="AT68" s="79" t="s">
        <v>61</v>
      </c>
      <c r="AU68" s="79" t="s">
        <v>61</v>
      </c>
      <c r="AV68" s="79" t="s">
        <v>61</v>
      </c>
      <c r="AW68" s="79" t="s">
        <v>61</v>
      </c>
      <c r="AX68" s="79" t="s">
        <v>61</v>
      </c>
      <c r="AY68" s="79" t="s">
        <v>61</v>
      </c>
      <c r="AZ68" s="79" t="s">
        <v>61</v>
      </c>
      <c r="BA68" s="79" t="s">
        <v>61</v>
      </c>
      <c r="BB68" s="79" t="s">
        <v>61</v>
      </c>
    </row>
    <row r="69" spans="1:54" s="80" customFormat="1" ht="21.75" customHeight="1">
      <c r="A69" s="70" t="s">
        <v>50</v>
      </c>
      <c r="B69" s="94" t="s">
        <v>447</v>
      </c>
      <c r="C69" s="113" t="s">
        <v>448</v>
      </c>
      <c r="D69" s="96" t="s">
        <v>449</v>
      </c>
      <c r="E69" s="97">
        <v>2019</v>
      </c>
      <c r="F69" s="97" t="s">
        <v>170</v>
      </c>
      <c r="G69" s="88" t="s">
        <v>450</v>
      </c>
      <c r="H69" s="88" t="s">
        <v>451</v>
      </c>
      <c r="I69" s="76"/>
      <c r="J69" s="99" t="s">
        <v>9</v>
      </c>
      <c r="K69" s="99"/>
      <c r="L69" s="99" t="s">
        <v>452</v>
      </c>
      <c r="M69" s="99" t="s">
        <v>453</v>
      </c>
      <c r="N69" s="77" t="s">
        <v>17</v>
      </c>
      <c r="O69" s="88" t="s">
        <v>17</v>
      </c>
      <c r="P69" s="88"/>
      <c r="Q69" s="75" t="s">
        <v>104</v>
      </c>
      <c r="R69" s="100" t="s">
        <v>69</v>
      </c>
      <c r="S69" s="100"/>
      <c r="T69" s="88"/>
      <c r="U69" s="88"/>
      <c r="V69" s="75" t="s">
        <v>61</v>
      </c>
      <c r="W69" s="79" t="s">
        <v>61</v>
      </c>
      <c r="X69" s="79" t="s">
        <v>61</v>
      </c>
      <c r="Y69" s="79" t="s">
        <v>61</v>
      </c>
      <c r="Z69" s="79" t="s">
        <v>61</v>
      </c>
      <c r="AA69" s="79" t="s">
        <v>61</v>
      </c>
      <c r="AB69" s="79" t="s">
        <v>61</v>
      </c>
      <c r="AC69" s="79" t="s">
        <v>61</v>
      </c>
      <c r="AD69" s="79" t="s">
        <v>61</v>
      </c>
      <c r="AE69" s="79" t="s">
        <v>61</v>
      </c>
      <c r="AF69" s="79" t="s">
        <v>61</v>
      </c>
      <c r="AG69" s="79" t="s">
        <v>61</v>
      </c>
      <c r="AH69" s="79" t="s">
        <v>61</v>
      </c>
      <c r="AI69" s="79" t="s">
        <v>61</v>
      </c>
      <c r="AJ69" s="79" t="s">
        <v>61</v>
      </c>
      <c r="AK69" s="79" t="s">
        <v>61</v>
      </c>
      <c r="AL69" s="79" t="s">
        <v>61</v>
      </c>
      <c r="AM69" s="79" t="s">
        <v>61</v>
      </c>
      <c r="AN69" s="79" t="s">
        <v>61</v>
      </c>
      <c r="AO69" s="79" t="s">
        <v>61</v>
      </c>
      <c r="AP69" s="79" t="s">
        <v>61</v>
      </c>
      <c r="AQ69" s="79" t="s">
        <v>61</v>
      </c>
      <c r="AR69" s="79" t="s">
        <v>61</v>
      </c>
      <c r="AS69" s="79" t="s">
        <v>61</v>
      </c>
      <c r="AT69" s="79" t="s">
        <v>61</v>
      </c>
      <c r="AU69" s="79" t="s">
        <v>61</v>
      </c>
      <c r="AV69" s="79" t="s">
        <v>61</v>
      </c>
      <c r="AW69" s="79" t="s">
        <v>61</v>
      </c>
      <c r="AX69" s="79" t="s">
        <v>61</v>
      </c>
      <c r="AY69" s="79" t="s">
        <v>61</v>
      </c>
      <c r="AZ69" s="79" t="s">
        <v>61</v>
      </c>
      <c r="BA69" s="79" t="s">
        <v>61</v>
      </c>
      <c r="BB69" s="79" t="s">
        <v>61</v>
      </c>
    </row>
    <row r="70" spans="1:54" s="80" customFormat="1" ht="21.75" customHeight="1">
      <c r="A70" s="70" t="s">
        <v>50</v>
      </c>
      <c r="B70" s="71" t="s">
        <v>71</v>
      </c>
      <c r="C70" s="72" t="s">
        <v>454</v>
      </c>
      <c r="D70" s="93" t="s">
        <v>455</v>
      </c>
      <c r="E70" s="74">
        <v>2021</v>
      </c>
      <c r="F70" s="74">
        <v>2024</v>
      </c>
      <c r="G70" s="75" t="s">
        <v>132</v>
      </c>
      <c r="H70" s="75" t="s">
        <v>456</v>
      </c>
      <c r="I70" s="76" t="s">
        <v>457</v>
      </c>
      <c r="J70" s="77" t="s">
        <v>9</v>
      </c>
      <c r="K70" s="77"/>
      <c r="L70" s="78" t="s">
        <v>458</v>
      </c>
      <c r="M70" s="77" t="s">
        <v>162</v>
      </c>
      <c r="N70" s="77" t="s">
        <v>17</v>
      </c>
      <c r="O70" s="77" t="s">
        <v>17</v>
      </c>
      <c r="P70" s="77"/>
      <c r="Q70" s="77" t="s">
        <v>17</v>
      </c>
      <c r="R70" s="100" t="s">
        <v>69</v>
      </c>
      <c r="S70" s="100" t="s">
        <v>135</v>
      </c>
      <c r="T70" s="75" t="s">
        <v>132</v>
      </c>
      <c r="U70" s="75" t="s">
        <v>61</v>
      </c>
      <c r="V70" s="75" t="s">
        <v>459</v>
      </c>
      <c r="W70" s="79" t="s">
        <v>61</v>
      </c>
      <c r="X70" s="79" t="s">
        <v>61</v>
      </c>
      <c r="Y70" s="79" t="s">
        <v>61</v>
      </c>
      <c r="Z70" s="79" t="s">
        <v>61</v>
      </c>
      <c r="AA70" s="79" t="s">
        <v>61</v>
      </c>
      <c r="AB70" s="79" t="s">
        <v>61</v>
      </c>
      <c r="AC70" s="79" t="s">
        <v>61</v>
      </c>
      <c r="AD70" s="79" t="s">
        <v>61</v>
      </c>
      <c r="AE70" s="79" t="s">
        <v>61</v>
      </c>
      <c r="AF70" s="79" t="s">
        <v>61</v>
      </c>
      <c r="AG70" s="79" t="s">
        <v>61</v>
      </c>
      <c r="AH70" s="79" t="s">
        <v>61</v>
      </c>
      <c r="AI70" s="79" t="s">
        <v>61</v>
      </c>
      <c r="AJ70" s="79" t="s">
        <v>61</v>
      </c>
      <c r="AK70" s="79" t="s">
        <v>61</v>
      </c>
      <c r="AL70" s="79" t="s">
        <v>61</v>
      </c>
      <c r="AM70" s="79" t="s">
        <v>61</v>
      </c>
      <c r="AN70" s="79" t="s">
        <v>61</v>
      </c>
      <c r="AO70" s="79" t="s">
        <v>61</v>
      </c>
      <c r="AP70" s="79" t="s">
        <v>61</v>
      </c>
      <c r="AQ70" s="79" t="s">
        <v>61</v>
      </c>
      <c r="AR70" s="79" t="s">
        <v>61</v>
      </c>
      <c r="AS70" s="79" t="s">
        <v>61</v>
      </c>
      <c r="AT70" s="79" t="s">
        <v>61</v>
      </c>
      <c r="AU70" s="79" t="s">
        <v>61</v>
      </c>
      <c r="AV70" s="79" t="s">
        <v>61</v>
      </c>
      <c r="AW70" s="79" t="s">
        <v>61</v>
      </c>
      <c r="AX70" s="79" t="s">
        <v>61</v>
      </c>
      <c r="AY70" s="79" t="s">
        <v>61</v>
      </c>
      <c r="AZ70" s="79" t="s">
        <v>61</v>
      </c>
      <c r="BA70" s="79" t="s">
        <v>61</v>
      </c>
      <c r="BB70" s="79" t="s">
        <v>61</v>
      </c>
    </row>
    <row r="71" spans="1:54" s="80" customFormat="1" ht="21.75" customHeight="1">
      <c r="A71" s="70" t="s">
        <v>50</v>
      </c>
      <c r="B71" s="71" t="s">
        <v>460</v>
      </c>
      <c r="C71" s="82" t="s">
        <v>61</v>
      </c>
      <c r="D71" s="86" t="s">
        <v>461</v>
      </c>
      <c r="E71" s="70">
        <v>2019</v>
      </c>
      <c r="F71" s="70">
        <v>2022</v>
      </c>
      <c r="G71" s="75" t="s">
        <v>462</v>
      </c>
      <c r="H71" s="75" t="s">
        <v>463</v>
      </c>
      <c r="I71" s="76"/>
      <c r="J71" s="75" t="s">
        <v>9</v>
      </c>
      <c r="K71" s="75"/>
      <c r="L71" s="87" t="s">
        <v>312</v>
      </c>
      <c r="M71" s="75" t="s">
        <v>464</v>
      </c>
      <c r="N71" s="77" t="s">
        <v>17</v>
      </c>
      <c r="O71" s="77" t="s">
        <v>17</v>
      </c>
      <c r="P71" s="75" t="s">
        <v>465</v>
      </c>
      <c r="Q71" s="75" t="s">
        <v>104</v>
      </c>
      <c r="R71" s="75" t="s">
        <v>59</v>
      </c>
      <c r="S71" s="75"/>
      <c r="T71" s="75" t="s">
        <v>61</v>
      </c>
      <c r="U71" s="75" t="s">
        <v>61</v>
      </c>
      <c r="V71" s="75" t="s">
        <v>61</v>
      </c>
      <c r="W71" s="79" t="s">
        <v>61</v>
      </c>
      <c r="X71" s="79" t="s">
        <v>61</v>
      </c>
      <c r="Y71" s="79" t="s">
        <v>61</v>
      </c>
      <c r="Z71" s="79" t="s">
        <v>61</v>
      </c>
      <c r="AA71" s="79" t="s">
        <v>61</v>
      </c>
      <c r="AB71" s="79" t="s">
        <v>61</v>
      </c>
      <c r="AC71" s="79" t="s">
        <v>61</v>
      </c>
      <c r="AD71" s="79" t="s">
        <v>61</v>
      </c>
      <c r="AE71" s="79" t="s">
        <v>61</v>
      </c>
      <c r="AF71" s="79" t="s">
        <v>61</v>
      </c>
      <c r="AG71" s="79" t="s">
        <v>61</v>
      </c>
      <c r="AH71" s="79" t="s">
        <v>61</v>
      </c>
      <c r="AI71" s="79" t="s">
        <v>61</v>
      </c>
      <c r="AJ71" s="79" t="s">
        <v>61</v>
      </c>
      <c r="AK71" s="79" t="s">
        <v>61</v>
      </c>
      <c r="AL71" s="79" t="s">
        <v>61</v>
      </c>
      <c r="AM71" s="79" t="s">
        <v>61</v>
      </c>
      <c r="AN71" s="79" t="s">
        <v>61</v>
      </c>
      <c r="AO71" s="79" t="s">
        <v>61</v>
      </c>
      <c r="AP71" s="79" t="s">
        <v>61</v>
      </c>
      <c r="AQ71" s="79" t="s">
        <v>61</v>
      </c>
      <c r="AR71" s="79" t="s">
        <v>61</v>
      </c>
      <c r="AS71" s="79" t="s">
        <v>61</v>
      </c>
      <c r="AT71" s="79" t="s">
        <v>61</v>
      </c>
      <c r="AU71" s="79" t="s">
        <v>61</v>
      </c>
      <c r="AV71" s="79" t="s">
        <v>61</v>
      </c>
      <c r="AW71" s="79" t="s">
        <v>61</v>
      </c>
      <c r="AX71" s="79" t="s">
        <v>61</v>
      </c>
      <c r="AY71" s="79" t="s">
        <v>61</v>
      </c>
      <c r="AZ71" s="79" t="s">
        <v>61</v>
      </c>
      <c r="BA71" s="79" t="s">
        <v>61</v>
      </c>
      <c r="BB71" s="79" t="s">
        <v>61</v>
      </c>
    </row>
    <row r="72" spans="1:54" s="80" customFormat="1" ht="21.75" customHeight="1">
      <c r="A72" s="70" t="s">
        <v>50</v>
      </c>
      <c r="B72" s="81" t="s">
        <v>176</v>
      </c>
      <c r="C72" s="82" t="s">
        <v>466</v>
      </c>
      <c r="D72" s="86" t="s">
        <v>461</v>
      </c>
      <c r="E72" s="70">
        <v>2021</v>
      </c>
      <c r="F72" s="70">
        <v>2024</v>
      </c>
      <c r="G72" s="75" t="s">
        <v>85</v>
      </c>
      <c r="H72" s="75" t="s">
        <v>467</v>
      </c>
      <c r="I72" s="76" t="s">
        <v>178</v>
      </c>
      <c r="J72" s="75" t="s">
        <v>9</v>
      </c>
      <c r="K72" s="75"/>
      <c r="L72" s="87" t="s">
        <v>468</v>
      </c>
      <c r="M72" s="75" t="s">
        <v>58</v>
      </c>
      <c r="N72" s="75" t="s">
        <v>59</v>
      </c>
      <c r="O72" s="75" t="s">
        <v>19</v>
      </c>
      <c r="P72" s="75"/>
      <c r="Q72" s="75" t="s">
        <v>104</v>
      </c>
      <c r="R72" s="77" t="s">
        <v>59</v>
      </c>
      <c r="S72" s="77"/>
      <c r="T72" s="75" t="s">
        <v>61</v>
      </c>
      <c r="U72" s="75" t="s">
        <v>61</v>
      </c>
      <c r="V72" s="75" t="s">
        <v>61</v>
      </c>
      <c r="W72" s="79" t="s">
        <v>61</v>
      </c>
      <c r="X72" s="79" t="s">
        <v>61</v>
      </c>
      <c r="Y72" s="79" t="s">
        <v>61</v>
      </c>
      <c r="Z72" s="79" t="s">
        <v>61</v>
      </c>
      <c r="AA72" s="79" t="s">
        <v>61</v>
      </c>
      <c r="AB72" s="79" t="s">
        <v>61</v>
      </c>
      <c r="AC72" s="79" t="s">
        <v>61</v>
      </c>
      <c r="AD72" s="79" t="s">
        <v>61</v>
      </c>
      <c r="AE72" s="79" t="s">
        <v>61</v>
      </c>
      <c r="AF72" s="79" t="s">
        <v>61</v>
      </c>
      <c r="AG72" s="79" t="s">
        <v>61</v>
      </c>
      <c r="AH72" s="79" t="s">
        <v>61</v>
      </c>
      <c r="AI72" s="79" t="s">
        <v>61</v>
      </c>
      <c r="AJ72" s="79" t="s">
        <v>61</v>
      </c>
      <c r="AK72" s="79" t="s">
        <v>61</v>
      </c>
      <c r="AL72" s="79" t="s">
        <v>61</v>
      </c>
      <c r="AM72" s="79" t="s">
        <v>61</v>
      </c>
      <c r="AN72" s="79" t="s">
        <v>61</v>
      </c>
      <c r="AO72" s="79" t="s">
        <v>61</v>
      </c>
      <c r="AP72" s="79" t="s">
        <v>61</v>
      </c>
      <c r="AQ72" s="79" t="s">
        <v>61</v>
      </c>
      <c r="AR72" s="79" t="s">
        <v>61</v>
      </c>
      <c r="AS72" s="79" t="s">
        <v>61</v>
      </c>
      <c r="AT72" s="79" t="s">
        <v>61</v>
      </c>
      <c r="AU72" s="79" t="s">
        <v>61</v>
      </c>
      <c r="AV72" s="79" t="s">
        <v>61</v>
      </c>
      <c r="AW72" s="79" t="s">
        <v>61</v>
      </c>
      <c r="AX72" s="79" t="s">
        <v>61</v>
      </c>
      <c r="AY72" s="79" t="s">
        <v>61</v>
      </c>
      <c r="AZ72" s="79" t="s">
        <v>61</v>
      </c>
      <c r="BA72" s="79" t="s">
        <v>61</v>
      </c>
      <c r="BB72" s="79" t="s">
        <v>61</v>
      </c>
    </row>
    <row r="73" spans="1:54" s="80" customFormat="1" ht="21.75" customHeight="1">
      <c r="A73" s="70" t="s">
        <v>50</v>
      </c>
      <c r="B73" s="71" t="s">
        <v>469</v>
      </c>
      <c r="C73" s="72"/>
      <c r="D73" s="86" t="s">
        <v>470</v>
      </c>
      <c r="E73" s="74">
        <v>2020</v>
      </c>
      <c r="F73" s="74">
        <v>2023</v>
      </c>
      <c r="G73" s="75" t="s">
        <v>132</v>
      </c>
      <c r="H73" s="75" t="s">
        <v>218</v>
      </c>
      <c r="I73" s="76" t="s">
        <v>151</v>
      </c>
      <c r="J73" s="77" t="s">
        <v>9</v>
      </c>
      <c r="K73" s="77"/>
      <c r="L73" s="78" t="s">
        <v>471</v>
      </c>
      <c r="M73" s="77" t="s">
        <v>263</v>
      </c>
      <c r="N73" s="77" t="s">
        <v>17</v>
      </c>
      <c r="O73" s="77" t="s">
        <v>17</v>
      </c>
      <c r="P73" s="77"/>
      <c r="Q73" s="77" t="s">
        <v>17</v>
      </c>
      <c r="R73" s="100" t="s">
        <v>69</v>
      </c>
      <c r="S73" s="100" t="s">
        <v>135</v>
      </c>
      <c r="T73" s="75" t="s">
        <v>132</v>
      </c>
      <c r="U73" s="75" t="s">
        <v>61</v>
      </c>
      <c r="V73" s="75" t="s">
        <v>472</v>
      </c>
      <c r="W73" s="79" t="s">
        <v>61</v>
      </c>
      <c r="X73" s="79" t="s">
        <v>61</v>
      </c>
      <c r="Y73" s="79" t="s">
        <v>61</v>
      </c>
      <c r="Z73" s="79" t="s">
        <v>61</v>
      </c>
      <c r="AA73" s="79" t="s">
        <v>61</v>
      </c>
      <c r="AB73" s="79" t="s">
        <v>61</v>
      </c>
      <c r="AC73" s="79" t="s">
        <v>61</v>
      </c>
      <c r="AD73" s="79" t="s">
        <v>61</v>
      </c>
      <c r="AE73" s="79" t="s">
        <v>61</v>
      </c>
      <c r="AF73" s="79" t="s">
        <v>61</v>
      </c>
      <c r="AG73" s="79" t="s">
        <v>61</v>
      </c>
      <c r="AH73" s="79" t="s">
        <v>61</v>
      </c>
      <c r="AI73" s="79" t="s">
        <v>61</v>
      </c>
      <c r="AJ73" s="79" t="s">
        <v>61</v>
      </c>
      <c r="AK73" s="79" t="s">
        <v>61</v>
      </c>
      <c r="AL73" s="79" t="s">
        <v>61</v>
      </c>
      <c r="AM73" s="79" t="s">
        <v>61</v>
      </c>
      <c r="AN73" s="79" t="s">
        <v>61</v>
      </c>
      <c r="AO73" s="79" t="s">
        <v>61</v>
      </c>
      <c r="AP73" s="79" t="s">
        <v>61</v>
      </c>
      <c r="AQ73" s="79" t="s">
        <v>61</v>
      </c>
      <c r="AR73" s="79" t="s">
        <v>61</v>
      </c>
      <c r="AS73" s="79" t="s">
        <v>61</v>
      </c>
      <c r="AT73" s="79" t="s">
        <v>61</v>
      </c>
      <c r="AU73" s="79" t="s">
        <v>61</v>
      </c>
      <c r="AV73" s="79" t="s">
        <v>61</v>
      </c>
      <c r="AW73" s="79" t="s">
        <v>61</v>
      </c>
      <c r="AX73" s="79" t="s">
        <v>61</v>
      </c>
      <c r="AY73" s="79" t="s">
        <v>61</v>
      </c>
      <c r="AZ73" s="79" t="s">
        <v>61</v>
      </c>
      <c r="BA73" s="79" t="s">
        <v>61</v>
      </c>
      <c r="BB73" s="79" t="s">
        <v>61</v>
      </c>
    </row>
    <row r="74" spans="1:54" s="80" customFormat="1" ht="21.75" customHeight="1">
      <c r="A74" s="70" t="s">
        <v>50</v>
      </c>
      <c r="B74" s="71" t="s">
        <v>473</v>
      </c>
      <c r="C74" s="72" t="s">
        <v>474</v>
      </c>
      <c r="D74" s="86" t="s">
        <v>475</v>
      </c>
      <c r="E74" s="70">
        <v>2016</v>
      </c>
      <c r="F74" s="70">
        <v>2026</v>
      </c>
      <c r="G74" s="75" t="s">
        <v>476</v>
      </c>
      <c r="H74" s="75" t="s">
        <v>477</v>
      </c>
      <c r="I74" s="76"/>
      <c r="J74" s="77" t="s">
        <v>109</v>
      </c>
      <c r="K74" s="77"/>
      <c r="L74" s="87" t="s">
        <v>478</v>
      </c>
      <c r="M74" s="75" t="s">
        <v>479</v>
      </c>
      <c r="N74" s="77" t="s">
        <v>17</v>
      </c>
      <c r="O74" s="75" t="s">
        <v>17</v>
      </c>
      <c r="P74" s="75"/>
      <c r="Q74" s="75" t="s">
        <v>17</v>
      </c>
      <c r="R74" s="100" t="s">
        <v>69</v>
      </c>
      <c r="S74" s="100" t="s">
        <v>135</v>
      </c>
      <c r="T74" s="75" t="s">
        <v>480</v>
      </c>
      <c r="U74" s="75" t="s">
        <v>61</v>
      </c>
      <c r="V74" s="75" t="s">
        <v>61</v>
      </c>
      <c r="W74" s="79" t="s">
        <v>61</v>
      </c>
      <c r="X74" s="79" t="s">
        <v>61</v>
      </c>
      <c r="Y74" s="79" t="s">
        <v>61</v>
      </c>
      <c r="Z74" s="79" t="s">
        <v>61</v>
      </c>
      <c r="AA74" s="79" t="s">
        <v>61</v>
      </c>
      <c r="AB74" s="79" t="s">
        <v>61</v>
      </c>
      <c r="AC74" s="79" t="s">
        <v>61</v>
      </c>
      <c r="AD74" s="79" t="s">
        <v>61</v>
      </c>
      <c r="AE74" s="79" t="s">
        <v>61</v>
      </c>
      <c r="AF74" s="79" t="s">
        <v>61</v>
      </c>
      <c r="AG74" s="79" t="s">
        <v>61</v>
      </c>
      <c r="AH74" s="79" t="s">
        <v>61</v>
      </c>
      <c r="AI74" s="79" t="s">
        <v>61</v>
      </c>
      <c r="AJ74" s="79" t="s">
        <v>61</v>
      </c>
      <c r="AK74" s="79" t="s">
        <v>61</v>
      </c>
      <c r="AL74" s="79" t="s">
        <v>61</v>
      </c>
      <c r="AM74" s="79" t="s">
        <v>61</v>
      </c>
      <c r="AN74" s="79" t="s">
        <v>61</v>
      </c>
      <c r="AO74" s="79" t="s">
        <v>61</v>
      </c>
      <c r="AP74" s="79" t="s">
        <v>61</v>
      </c>
      <c r="AQ74" s="79" t="s">
        <v>61</v>
      </c>
      <c r="AR74" s="79" t="s">
        <v>61</v>
      </c>
      <c r="AS74" s="79" t="s">
        <v>61</v>
      </c>
      <c r="AT74" s="79" t="s">
        <v>61</v>
      </c>
      <c r="AU74" s="79" t="s">
        <v>61</v>
      </c>
      <c r="AV74" s="79" t="s">
        <v>61</v>
      </c>
      <c r="AW74" s="79" t="s">
        <v>61</v>
      </c>
      <c r="AX74" s="79" t="s">
        <v>61</v>
      </c>
      <c r="AY74" s="79" t="s">
        <v>61</v>
      </c>
      <c r="AZ74" s="79" t="s">
        <v>61</v>
      </c>
      <c r="BA74" s="79" t="s">
        <v>61</v>
      </c>
      <c r="BB74" s="79" t="s">
        <v>61</v>
      </c>
    </row>
    <row r="75" spans="1:54" s="80" customFormat="1" ht="21.75" customHeight="1">
      <c r="A75" s="70" t="s">
        <v>50</v>
      </c>
      <c r="B75" s="81" t="s">
        <v>481</v>
      </c>
      <c r="C75" s="82" t="s">
        <v>482</v>
      </c>
      <c r="D75" s="73" t="s">
        <v>475</v>
      </c>
      <c r="E75" s="83">
        <v>2005</v>
      </c>
      <c r="F75" s="83" t="s">
        <v>170</v>
      </c>
      <c r="G75" s="84" t="s">
        <v>483</v>
      </c>
      <c r="H75" s="84" t="s">
        <v>484</v>
      </c>
      <c r="I75" s="76" t="s">
        <v>151</v>
      </c>
      <c r="J75" s="84" t="s">
        <v>289</v>
      </c>
      <c r="K75" s="84"/>
      <c r="L75" s="85" t="s">
        <v>468</v>
      </c>
      <c r="M75" s="84" t="s">
        <v>485</v>
      </c>
      <c r="N75" s="84" t="s">
        <v>19</v>
      </c>
      <c r="O75" s="75" t="s">
        <v>19</v>
      </c>
      <c r="P75" s="84"/>
      <c r="Q75" s="75" t="s">
        <v>104</v>
      </c>
      <c r="R75" s="100" t="s">
        <v>69</v>
      </c>
      <c r="S75" s="100"/>
      <c r="T75" s="75" t="s">
        <v>61</v>
      </c>
      <c r="U75" s="75" t="s">
        <v>61</v>
      </c>
      <c r="V75" s="75" t="s">
        <v>486</v>
      </c>
      <c r="W75" s="79" t="s">
        <v>61</v>
      </c>
      <c r="X75" s="79" t="s">
        <v>61</v>
      </c>
      <c r="Y75" s="79" t="s">
        <v>61</v>
      </c>
      <c r="Z75" s="79" t="s">
        <v>61</v>
      </c>
      <c r="AA75" s="79" t="s">
        <v>61</v>
      </c>
      <c r="AB75" s="79" t="s">
        <v>61</v>
      </c>
      <c r="AC75" s="79" t="s">
        <v>61</v>
      </c>
      <c r="AD75" s="79" t="s">
        <v>61</v>
      </c>
      <c r="AE75" s="79" t="s">
        <v>61</v>
      </c>
      <c r="AF75" s="79" t="s">
        <v>61</v>
      </c>
      <c r="AG75" s="79" t="s">
        <v>61</v>
      </c>
      <c r="AH75" s="79" t="s">
        <v>61</v>
      </c>
      <c r="AI75" s="79" t="s">
        <v>61</v>
      </c>
      <c r="AJ75" s="79" t="s">
        <v>61</v>
      </c>
      <c r="AK75" s="79" t="s">
        <v>61</v>
      </c>
      <c r="AL75" s="79" t="s">
        <v>61</v>
      </c>
      <c r="AM75" s="79" t="s">
        <v>61</v>
      </c>
      <c r="AN75" s="79" t="s">
        <v>61</v>
      </c>
      <c r="AO75" s="79" t="s">
        <v>61</v>
      </c>
      <c r="AP75" s="79" t="s">
        <v>61</v>
      </c>
      <c r="AQ75" s="79" t="s">
        <v>61</v>
      </c>
      <c r="AR75" s="79" t="s">
        <v>61</v>
      </c>
      <c r="AS75" s="79" t="s">
        <v>61</v>
      </c>
      <c r="AT75" s="79" t="s">
        <v>61</v>
      </c>
      <c r="AU75" s="79" t="s">
        <v>61</v>
      </c>
      <c r="AV75" s="79" t="s">
        <v>61</v>
      </c>
      <c r="AW75" s="79" t="s">
        <v>61</v>
      </c>
      <c r="AX75" s="79" t="s">
        <v>61</v>
      </c>
      <c r="AY75" s="79" t="s">
        <v>61</v>
      </c>
      <c r="AZ75" s="79" t="s">
        <v>61</v>
      </c>
      <c r="BA75" s="79" t="s">
        <v>61</v>
      </c>
      <c r="BB75" s="79" t="s">
        <v>61</v>
      </c>
    </row>
    <row r="76" spans="1:54" s="80" customFormat="1" ht="21.75" customHeight="1">
      <c r="A76" s="70" t="s">
        <v>50</v>
      </c>
      <c r="B76" s="81" t="s">
        <v>487</v>
      </c>
      <c r="C76" s="82" t="s">
        <v>488</v>
      </c>
      <c r="D76" s="73" t="s">
        <v>475</v>
      </c>
      <c r="E76" s="83">
        <v>2005</v>
      </c>
      <c r="F76" s="83" t="s">
        <v>170</v>
      </c>
      <c r="G76" s="84" t="s">
        <v>483</v>
      </c>
      <c r="H76" s="84" t="s">
        <v>489</v>
      </c>
      <c r="I76" s="76"/>
      <c r="J76" s="84" t="s">
        <v>289</v>
      </c>
      <c r="K76" s="84"/>
      <c r="L76" s="85" t="s">
        <v>490</v>
      </c>
      <c r="M76" s="84" t="s">
        <v>491</v>
      </c>
      <c r="N76" s="77" t="s">
        <v>17</v>
      </c>
      <c r="O76" s="77" t="s">
        <v>17</v>
      </c>
      <c r="P76" s="84" t="s">
        <v>492</v>
      </c>
      <c r="Q76" s="75" t="s">
        <v>104</v>
      </c>
      <c r="R76" s="100" t="s">
        <v>69</v>
      </c>
      <c r="S76" s="100"/>
      <c r="T76" s="75" t="s">
        <v>61</v>
      </c>
      <c r="U76" s="75" t="s">
        <v>61</v>
      </c>
      <c r="V76" s="75" t="s">
        <v>61</v>
      </c>
      <c r="W76" s="79" t="s">
        <v>61</v>
      </c>
      <c r="X76" s="79" t="s">
        <v>61</v>
      </c>
      <c r="Y76" s="79" t="s">
        <v>61</v>
      </c>
      <c r="Z76" s="79" t="s">
        <v>61</v>
      </c>
      <c r="AA76" s="79" t="s">
        <v>61</v>
      </c>
      <c r="AB76" s="79" t="s">
        <v>61</v>
      </c>
      <c r="AC76" s="79" t="s">
        <v>61</v>
      </c>
      <c r="AD76" s="79" t="s">
        <v>61</v>
      </c>
      <c r="AE76" s="79" t="s">
        <v>61</v>
      </c>
      <c r="AF76" s="79" t="s">
        <v>61</v>
      </c>
      <c r="AG76" s="79" t="s">
        <v>61</v>
      </c>
      <c r="AH76" s="79" t="s">
        <v>61</v>
      </c>
      <c r="AI76" s="79" t="s">
        <v>61</v>
      </c>
      <c r="AJ76" s="79" t="s">
        <v>61</v>
      </c>
      <c r="AK76" s="79" t="s">
        <v>61</v>
      </c>
      <c r="AL76" s="79" t="s">
        <v>61</v>
      </c>
      <c r="AM76" s="79" t="s">
        <v>61</v>
      </c>
      <c r="AN76" s="79" t="s">
        <v>61</v>
      </c>
      <c r="AO76" s="79" t="s">
        <v>61</v>
      </c>
      <c r="AP76" s="79" t="s">
        <v>61</v>
      </c>
      <c r="AQ76" s="79" t="s">
        <v>61</v>
      </c>
      <c r="AR76" s="79" t="s">
        <v>61</v>
      </c>
      <c r="AS76" s="79" t="s">
        <v>61</v>
      </c>
      <c r="AT76" s="79" t="s">
        <v>61</v>
      </c>
      <c r="AU76" s="79" t="s">
        <v>61</v>
      </c>
      <c r="AV76" s="79" t="s">
        <v>61</v>
      </c>
      <c r="AW76" s="79" t="s">
        <v>61</v>
      </c>
      <c r="AX76" s="79" t="s">
        <v>61</v>
      </c>
      <c r="AY76" s="79" t="s">
        <v>61</v>
      </c>
      <c r="AZ76" s="79" t="s">
        <v>61</v>
      </c>
      <c r="BA76" s="79" t="s">
        <v>61</v>
      </c>
      <c r="BB76" s="79" t="s">
        <v>61</v>
      </c>
    </row>
    <row r="77" spans="1:54" s="80" customFormat="1" ht="21.75" customHeight="1">
      <c r="A77" s="70" t="s">
        <v>50</v>
      </c>
      <c r="B77" s="71" t="s">
        <v>493</v>
      </c>
      <c r="C77" s="82" t="s">
        <v>494</v>
      </c>
      <c r="D77" s="86" t="s">
        <v>495</v>
      </c>
      <c r="E77" s="70">
        <v>2013</v>
      </c>
      <c r="F77" s="70">
        <v>2017</v>
      </c>
      <c r="G77" s="75" t="s">
        <v>402</v>
      </c>
      <c r="H77" s="75" t="s">
        <v>496</v>
      </c>
      <c r="I77" s="76" t="s">
        <v>497</v>
      </c>
      <c r="J77" s="75" t="s">
        <v>269</v>
      </c>
      <c r="K77" s="75"/>
      <c r="L77" s="87" t="s">
        <v>498</v>
      </c>
      <c r="M77" s="75" t="s">
        <v>499</v>
      </c>
      <c r="N77" s="77" t="s">
        <v>17</v>
      </c>
      <c r="O77" s="75" t="s">
        <v>17</v>
      </c>
      <c r="P77" s="75"/>
      <c r="Q77" s="75" t="s">
        <v>104</v>
      </c>
      <c r="R77" s="100" t="s">
        <v>69</v>
      </c>
      <c r="S77" s="100"/>
      <c r="T77" s="75" t="s">
        <v>61</v>
      </c>
      <c r="U77" s="75" t="s">
        <v>61</v>
      </c>
      <c r="V77" s="75" t="s">
        <v>61</v>
      </c>
      <c r="W77" s="79" t="s">
        <v>61</v>
      </c>
      <c r="X77" s="79" t="s">
        <v>61</v>
      </c>
      <c r="Y77" s="79" t="s">
        <v>61</v>
      </c>
      <c r="Z77" s="79" t="s">
        <v>61</v>
      </c>
      <c r="AA77" s="79" t="s">
        <v>61</v>
      </c>
      <c r="AB77" s="79" t="s">
        <v>61</v>
      </c>
      <c r="AC77" s="79" t="s">
        <v>61</v>
      </c>
      <c r="AD77" s="79" t="s">
        <v>61</v>
      </c>
      <c r="AE77" s="79" t="s">
        <v>61</v>
      </c>
      <c r="AF77" s="79" t="s">
        <v>61</v>
      </c>
      <c r="AG77" s="79" t="s">
        <v>61</v>
      </c>
      <c r="AH77" s="79" t="s">
        <v>61</v>
      </c>
      <c r="AI77" s="79" t="s">
        <v>61</v>
      </c>
      <c r="AJ77" s="79" t="s">
        <v>61</v>
      </c>
      <c r="AK77" s="79" t="s">
        <v>61</v>
      </c>
      <c r="AL77" s="79" t="s">
        <v>61</v>
      </c>
      <c r="AM77" s="79" t="s">
        <v>61</v>
      </c>
      <c r="AN77" s="79" t="s">
        <v>61</v>
      </c>
      <c r="AO77" s="79" t="s">
        <v>61</v>
      </c>
      <c r="AP77" s="79" t="s">
        <v>61</v>
      </c>
      <c r="AQ77" s="79" t="s">
        <v>61</v>
      </c>
      <c r="AR77" s="79" t="s">
        <v>61</v>
      </c>
      <c r="AS77" s="79" t="s">
        <v>61</v>
      </c>
      <c r="AT77" s="79" t="s">
        <v>61</v>
      </c>
      <c r="AU77" s="79" t="s">
        <v>61</v>
      </c>
      <c r="AV77" s="79" t="s">
        <v>61</v>
      </c>
      <c r="AW77" s="79" t="s">
        <v>61</v>
      </c>
      <c r="AX77" s="79" t="s">
        <v>61</v>
      </c>
      <c r="AY77" s="79" t="s">
        <v>61</v>
      </c>
      <c r="AZ77" s="79" t="s">
        <v>61</v>
      </c>
      <c r="BA77" s="79" t="s">
        <v>61</v>
      </c>
      <c r="BB77" s="79" t="s">
        <v>61</v>
      </c>
    </row>
    <row r="78" spans="1:54" s="79" customFormat="1" ht="21.75" customHeight="1">
      <c r="A78" s="70" t="s">
        <v>50</v>
      </c>
      <c r="B78" s="71" t="s">
        <v>500</v>
      </c>
      <c r="C78" s="72"/>
      <c r="D78" s="86" t="s">
        <v>495</v>
      </c>
      <c r="E78" s="74">
        <v>2015</v>
      </c>
      <c r="F78" s="74">
        <v>2019</v>
      </c>
      <c r="G78" s="75" t="s">
        <v>132</v>
      </c>
      <c r="H78" s="75" t="s">
        <v>218</v>
      </c>
      <c r="I78" s="76" t="s">
        <v>151</v>
      </c>
      <c r="J78" s="77" t="s">
        <v>9</v>
      </c>
      <c r="K78" s="77"/>
      <c r="L78" s="78" t="s">
        <v>471</v>
      </c>
      <c r="M78" s="77" t="s">
        <v>61</v>
      </c>
      <c r="N78" s="77" t="s">
        <v>17</v>
      </c>
      <c r="O78" s="77" t="s">
        <v>17</v>
      </c>
      <c r="P78" s="77"/>
      <c r="Q78" s="77" t="s">
        <v>17</v>
      </c>
      <c r="R78" s="100" t="s">
        <v>69</v>
      </c>
      <c r="S78" s="100" t="s">
        <v>135</v>
      </c>
      <c r="T78" s="75" t="s">
        <v>132</v>
      </c>
      <c r="U78" s="75" t="s">
        <v>61</v>
      </c>
      <c r="V78" s="133" t="s">
        <v>459</v>
      </c>
      <c r="W78" s="79" t="s">
        <v>61</v>
      </c>
      <c r="X78" s="79" t="s">
        <v>61</v>
      </c>
      <c r="Y78" s="79" t="s">
        <v>61</v>
      </c>
      <c r="Z78" s="79" t="s">
        <v>61</v>
      </c>
      <c r="AA78" s="79" t="s">
        <v>61</v>
      </c>
      <c r="AB78" s="79" t="s">
        <v>61</v>
      </c>
      <c r="AC78" s="79" t="s">
        <v>61</v>
      </c>
      <c r="AD78" s="79" t="s">
        <v>61</v>
      </c>
      <c r="AE78" s="79" t="s">
        <v>61</v>
      </c>
      <c r="AF78" s="79" t="s">
        <v>61</v>
      </c>
      <c r="AG78" s="79" t="s">
        <v>61</v>
      </c>
      <c r="AH78" s="79" t="s">
        <v>61</v>
      </c>
      <c r="AI78" s="79" t="s">
        <v>61</v>
      </c>
      <c r="AJ78" s="79" t="s">
        <v>61</v>
      </c>
      <c r="AK78" s="79" t="s">
        <v>61</v>
      </c>
      <c r="AL78" s="79" t="s">
        <v>61</v>
      </c>
      <c r="AM78" s="79" t="s">
        <v>61</v>
      </c>
      <c r="AN78" s="79" t="s">
        <v>61</v>
      </c>
      <c r="AO78" s="79" t="s">
        <v>61</v>
      </c>
      <c r="AP78" s="79" t="s">
        <v>61</v>
      </c>
      <c r="AQ78" s="79" t="s">
        <v>61</v>
      </c>
      <c r="AR78" s="79" t="s">
        <v>61</v>
      </c>
      <c r="AS78" s="79" t="s">
        <v>61</v>
      </c>
      <c r="AT78" s="79" t="s">
        <v>61</v>
      </c>
      <c r="AU78" s="79" t="s">
        <v>61</v>
      </c>
      <c r="AV78" s="79" t="s">
        <v>61</v>
      </c>
      <c r="AW78" s="79" t="s">
        <v>61</v>
      </c>
      <c r="AX78" s="79" t="s">
        <v>61</v>
      </c>
      <c r="AY78" s="79" t="s">
        <v>61</v>
      </c>
      <c r="AZ78" s="79" t="s">
        <v>61</v>
      </c>
      <c r="BA78" s="79" t="s">
        <v>61</v>
      </c>
      <c r="BB78" s="79" t="s">
        <v>61</v>
      </c>
    </row>
    <row r="79" spans="1:54" s="80" customFormat="1" ht="21.75" customHeight="1">
      <c r="A79" s="70" t="s">
        <v>50</v>
      </c>
      <c r="B79" s="71" t="s">
        <v>501</v>
      </c>
      <c r="C79" s="82" t="s">
        <v>61</v>
      </c>
      <c r="D79" s="86" t="s">
        <v>495</v>
      </c>
      <c r="E79" s="70">
        <v>2018</v>
      </c>
      <c r="F79" s="70">
        <v>2022</v>
      </c>
      <c r="G79" s="75" t="s">
        <v>502</v>
      </c>
      <c r="H79" s="75" t="s">
        <v>503</v>
      </c>
      <c r="I79" s="76"/>
      <c r="J79" s="75" t="s">
        <v>9</v>
      </c>
      <c r="K79" s="75"/>
      <c r="L79" s="87" t="s">
        <v>275</v>
      </c>
      <c r="M79" s="75" t="s">
        <v>431</v>
      </c>
      <c r="N79" s="75" t="s">
        <v>59</v>
      </c>
      <c r="O79" s="75" t="s">
        <v>19</v>
      </c>
      <c r="P79" s="75"/>
      <c r="Q79" s="75" t="s">
        <v>17</v>
      </c>
      <c r="R79" s="100" t="s">
        <v>69</v>
      </c>
      <c r="S79" s="100" t="s">
        <v>135</v>
      </c>
      <c r="T79" s="130" t="s">
        <v>504</v>
      </c>
      <c r="U79" s="75" t="s">
        <v>61</v>
      </c>
      <c r="V79" s="75" t="s">
        <v>61</v>
      </c>
      <c r="W79" s="79" t="s">
        <v>61</v>
      </c>
      <c r="X79" s="79" t="s">
        <v>61</v>
      </c>
      <c r="Y79" s="79" t="s">
        <v>61</v>
      </c>
      <c r="Z79" s="79" t="s">
        <v>61</v>
      </c>
      <c r="AA79" s="79" t="s">
        <v>61</v>
      </c>
      <c r="AB79" s="79" t="s">
        <v>61</v>
      </c>
      <c r="AC79" s="79" t="s">
        <v>61</v>
      </c>
      <c r="AD79" s="79" t="s">
        <v>61</v>
      </c>
      <c r="AE79" s="79" t="s">
        <v>61</v>
      </c>
      <c r="AF79" s="79" t="s">
        <v>61</v>
      </c>
      <c r="AG79" s="79" t="s">
        <v>61</v>
      </c>
      <c r="AH79" s="79" t="s">
        <v>61</v>
      </c>
      <c r="AI79" s="79" t="s">
        <v>61</v>
      </c>
      <c r="AJ79" s="79" t="s">
        <v>61</v>
      </c>
      <c r="AK79" s="79" t="s">
        <v>61</v>
      </c>
      <c r="AL79" s="79" t="s">
        <v>61</v>
      </c>
      <c r="AM79" s="79" t="s">
        <v>61</v>
      </c>
      <c r="AN79" s="79" t="s">
        <v>61</v>
      </c>
      <c r="AO79" s="79" t="s">
        <v>61</v>
      </c>
      <c r="AP79" s="79" t="s">
        <v>61</v>
      </c>
      <c r="AQ79" s="79" t="s">
        <v>61</v>
      </c>
      <c r="AR79" s="79" t="s">
        <v>61</v>
      </c>
      <c r="AS79" s="79" t="s">
        <v>61</v>
      </c>
      <c r="AT79" s="79" t="s">
        <v>61</v>
      </c>
      <c r="AU79" s="79" t="s">
        <v>61</v>
      </c>
      <c r="AV79" s="79" t="s">
        <v>61</v>
      </c>
      <c r="AW79" s="79" t="s">
        <v>61</v>
      </c>
      <c r="AX79" s="79" t="s">
        <v>61</v>
      </c>
      <c r="AY79" s="79" t="s">
        <v>61</v>
      </c>
      <c r="AZ79" s="79" t="s">
        <v>61</v>
      </c>
      <c r="BA79" s="79" t="s">
        <v>61</v>
      </c>
      <c r="BB79" s="79" t="s">
        <v>61</v>
      </c>
    </row>
    <row r="80" spans="1:54" s="80" customFormat="1" ht="21.75" customHeight="1">
      <c r="A80" s="70" t="s">
        <v>50</v>
      </c>
      <c r="B80" s="71" t="s">
        <v>505</v>
      </c>
      <c r="C80" s="82" t="s">
        <v>506</v>
      </c>
      <c r="D80" s="86" t="s">
        <v>495</v>
      </c>
      <c r="E80" s="74">
        <v>2016</v>
      </c>
      <c r="F80" s="74" t="s">
        <v>170</v>
      </c>
      <c r="G80" s="75" t="s">
        <v>507</v>
      </c>
      <c r="H80" s="75" t="s">
        <v>61</v>
      </c>
      <c r="I80" s="76"/>
      <c r="J80" s="77" t="s">
        <v>9</v>
      </c>
      <c r="K80" s="77"/>
      <c r="L80" s="78" t="s">
        <v>508</v>
      </c>
      <c r="M80" s="77" t="s">
        <v>162</v>
      </c>
      <c r="N80" s="77" t="s">
        <v>59</v>
      </c>
      <c r="O80" s="77" t="s">
        <v>17</v>
      </c>
      <c r="P80" s="77"/>
      <c r="Q80" s="75" t="s">
        <v>17</v>
      </c>
      <c r="R80" s="100" t="s">
        <v>69</v>
      </c>
      <c r="S80" s="100" t="s">
        <v>135</v>
      </c>
      <c r="T80" s="75" t="s">
        <v>509</v>
      </c>
      <c r="U80" s="75" t="s">
        <v>61</v>
      </c>
      <c r="V80" s="125" t="s">
        <v>510</v>
      </c>
      <c r="W80" s="79" t="s">
        <v>61</v>
      </c>
      <c r="X80" s="79" t="s">
        <v>61</v>
      </c>
      <c r="Y80" s="79" t="s">
        <v>61</v>
      </c>
      <c r="Z80" s="79" t="s">
        <v>61</v>
      </c>
      <c r="AA80" s="79" t="s">
        <v>61</v>
      </c>
      <c r="AB80" s="79" t="s">
        <v>61</v>
      </c>
      <c r="AC80" s="79" t="s">
        <v>61</v>
      </c>
      <c r="AD80" s="79" t="s">
        <v>61</v>
      </c>
      <c r="AE80" s="79" t="s">
        <v>61</v>
      </c>
      <c r="AF80" s="79" t="s">
        <v>61</v>
      </c>
      <c r="AG80" s="79" t="s">
        <v>61</v>
      </c>
      <c r="AH80" s="79" t="s">
        <v>61</v>
      </c>
      <c r="AI80" s="79" t="s">
        <v>61</v>
      </c>
      <c r="AJ80" s="79" t="s">
        <v>61</v>
      </c>
      <c r="AK80" s="79" t="s">
        <v>61</v>
      </c>
      <c r="AL80" s="79" t="s">
        <v>61</v>
      </c>
      <c r="AM80" s="79" t="s">
        <v>61</v>
      </c>
      <c r="AN80" s="79" t="s">
        <v>61</v>
      </c>
      <c r="AO80" s="79" t="s">
        <v>61</v>
      </c>
      <c r="AP80" s="79" t="s">
        <v>61</v>
      </c>
      <c r="AQ80" s="79" t="s">
        <v>61</v>
      </c>
      <c r="AR80" s="79" t="s">
        <v>61</v>
      </c>
      <c r="AS80" s="79" t="s">
        <v>61</v>
      </c>
      <c r="AT80" s="79" t="s">
        <v>61</v>
      </c>
      <c r="AU80" s="79" t="s">
        <v>61</v>
      </c>
      <c r="AV80" s="79" t="s">
        <v>61</v>
      </c>
      <c r="AW80" s="79" t="s">
        <v>61</v>
      </c>
      <c r="AX80" s="79" t="s">
        <v>61</v>
      </c>
      <c r="AY80" s="79" t="s">
        <v>61</v>
      </c>
      <c r="AZ80" s="79" t="s">
        <v>61</v>
      </c>
      <c r="BA80" s="79" t="s">
        <v>61</v>
      </c>
      <c r="BB80" s="79" t="s">
        <v>61</v>
      </c>
    </row>
    <row r="81" spans="1:54" s="79" customFormat="1" ht="21.75" customHeight="1">
      <c r="A81" s="70" t="s">
        <v>50</v>
      </c>
      <c r="B81" s="71" t="s">
        <v>511</v>
      </c>
      <c r="C81" s="82" t="s">
        <v>512</v>
      </c>
      <c r="D81" s="86" t="s">
        <v>495</v>
      </c>
      <c r="E81" s="70">
        <v>2017</v>
      </c>
      <c r="F81" s="70" t="s">
        <v>170</v>
      </c>
      <c r="G81" s="75" t="s">
        <v>513</v>
      </c>
      <c r="H81" s="75" t="s">
        <v>108</v>
      </c>
      <c r="I81" s="76" t="s">
        <v>514</v>
      </c>
      <c r="J81" s="75" t="s">
        <v>9</v>
      </c>
      <c r="K81" s="75"/>
      <c r="L81" s="87" t="s">
        <v>468</v>
      </c>
      <c r="M81" s="75" t="s">
        <v>130</v>
      </c>
      <c r="N81" s="77" t="s">
        <v>17</v>
      </c>
      <c r="O81" s="75" t="s">
        <v>19</v>
      </c>
      <c r="P81" s="75"/>
      <c r="Q81" s="75" t="s">
        <v>104</v>
      </c>
      <c r="R81" s="75" t="s">
        <v>59</v>
      </c>
      <c r="S81" s="75"/>
      <c r="T81" s="75" t="s">
        <v>61</v>
      </c>
      <c r="U81" s="75" t="s">
        <v>61</v>
      </c>
      <c r="V81" s="75" t="s">
        <v>515</v>
      </c>
      <c r="W81" s="79" t="s">
        <v>61</v>
      </c>
      <c r="X81" s="79" t="s">
        <v>61</v>
      </c>
      <c r="Y81" s="79" t="s">
        <v>61</v>
      </c>
      <c r="Z81" s="79" t="s">
        <v>61</v>
      </c>
      <c r="AA81" s="79" t="s">
        <v>61</v>
      </c>
      <c r="AB81" s="79" t="s">
        <v>61</v>
      </c>
      <c r="AC81" s="79" t="s">
        <v>61</v>
      </c>
      <c r="AD81" s="79" t="s">
        <v>61</v>
      </c>
      <c r="AE81" s="79" t="s">
        <v>61</v>
      </c>
      <c r="AF81" s="79" t="s">
        <v>61</v>
      </c>
      <c r="AG81" s="79" t="s">
        <v>61</v>
      </c>
      <c r="AH81" s="79" t="s">
        <v>61</v>
      </c>
      <c r="AI81" s="79" t="s">
        <v>61</v>
      </c>
      <c r="AJ81" s="79" t="s">
        <v>61</v>
      </c>
      <c r="AK81" s="79" t="s">
        <v>61</v>
      </c>
      <c r="AL81" s="79" t="s">
        <v>61</v>
      </c>
      <c r="AM81" s="79" t="s">
        <v>61</v>
      </c>
      <c r="AN81" s="79" t="s">
        <v>61</v>
      </c>
      <c r="AO81" s="79" t="s">
        <v>61</v>
      </c>
      <c r="AP81" s="79" t="s">
        <v>61</v>
      </c>
      <c r="AQ81" s="79" t="s">
        <v>61</v>
      </c>
      <c r="AR81" s="79" t="s">
        <v>61</v>
      </c>
      <c r="AS81" s="79" t="s">
        <v>61</v>
      </c>
      <c r="AT81" s="79" t="s">
        <v>61</v>
      </c>
      <c r="AU81" s="79" t="s">
        <v>61</v>
      </c>
      <c r="AV81" s="79" t="s">
        <v>61</v>
      </c>
      <c r="AW81" s="79" t="s">
        <v>61</v>
      </c>
      <c r="AX81" s="79" t="s">
        <v>61</v>
      </c>
      <c r="AY81" s="79" t="s">
        <v>61</v>
      </c>
      <c r="AZ81" s="79" t="s">
        <v>61</v>
      </c>
      <c r="BA81" s="79" t="s">
        <v>61</v>
      </c>
      <c r="BB81" s="79" t="s">
        <v>61</v>
      </c>
    </row>
    <row r="82" spans="1:54" s="80" customFormat="1" ht="21.75" customHeight="1">
      <c r="A82" s="70" t="s">
        <v>50</v>
      </c>
      <c r="B82" s="71" t="s">
        <v>516</v>
      </c>
      <c r="C82" s="82" t="s">
        <v>61</v>
      </c>
      <c r="D82" s="86" t="s">
        <v>495</v>
      </c>
      <c r="E82" s="70">
        <v>2018</v>
      </c>
      <c r="F82" s="70" t="s">
        <v>517</v>
      </c>
      <c r="G82" s="75" t="s">
        <v>61</v>
      </c>
      <c r="H82" s="75" t="s">
        <v>518</v>
      </c>
      <c r="I82" s="76" t="s">
        <v>288</v>
      </c>
      <c r="J82" s="114" t="s">
        <v>289</v>
      </c>
      <c r="K82" s="75"/>
      <c r="L82" s="87" t="s">
        <v>519</v>
      </c>
      <c r="M82" s="75" t="s">
        <v>520</v>
      </c>
      <c r="N82" s="77" t="s">
        <v>19</v>
      </c>
      <c r="O82" s="75" t="s">
        <v>19</v>
      </c>
      <c r="P82" s="77"/>
      <c r="Q82" s="75" t="s">
        <v>104</v>
      </c>
      <c r="R82" s="77" t="s">
        <v>17</v>
      </c>
      <c r="S82" s="77"/>
      <c r="T82" s="75" t="s">
        <v>61</v>
      </c>
      <c r="U82" s="75" t="s">
        <v>61</v>
      </c>
      <c r="V82" s="75" t="s">
        <v>61</v>
      </c>
      <c r="W82" s="79" t="s">
        <v>61</v>
      </c>
      <c r="X82" s="79" t="s">
        <v>61</v>
      </c>
      <c r="Y82" s="79" t="s">
        <v>61</v>
      </c>
      <c r="Z82" s="79" t="s">
        <v>61</v>
      </c>
      <c r="AA82" s="79" t="s">
        <v>61</v>
      </c>
      <c r="AB82" s="79" t="s">
        <v>61</v>
      </c>
      <c r="AC82" s="79" t="s">
        <v>61</v>
      </c>
      <c r="AD82" s="79" t="s">
        <v>61</v>
      </c>
      <c r="AE82" s="79" t="s">
        <v>61</v>
      </c>
      <c r="AF82" s="79" t="s">
        <v>61</v>
      </c>
      <c r="AG82" s="79" t="s">
        <v>61</v>
      </c>
      <c r="AH82" s="79" t="s">
        <v>61</v>
      </c>
      <c r="AI82" s="79" t="s">
        <v>61</v>
      </c>
      <c r="AJ82" s="79" t="s">
        <v>61</v>
      </c>
      <c r="AK82" s="79" t="s">
        <v>61</v>
      </c>
      <c r="AL82" s="79" t="s">
        <v>61</v>
      </c>
      <c r="AM82" s="79" t="s">
        <v>61</v>
      </c>
      <c r="AN82" s="79" t="s">
        <v>61</v>
      </c>
      <c r="AO82" s="79" t="s">
        <v>61</v>
      </c>
      <c r="AP82" s="79" t="s">
        <v>61</v>
      </c>
      <c r="AQ82" s="79" t="s">
        <v>61</v>
      </c>
      <c r="AR82" s="79" t="s">
        <v>61</v>
      </c>
      <c r="AS82" s="79" t="s">
        <v>61</v>
      </c>
      <c r="AT82" s="79" t="s">
        <v>61</v>
      </c>
      <c r="AU82" s="79" t="s">
        <v>61</v>
      </c>
      <c r="AV82" s="79" t="s">
        <v>61</v>
      </c>
      <c r="AW82" s="79" t="s">
        <v>61</v>
      </c>
      <c r="AX82" s="79" t="s">
        <v>61</v>
      </c>
      <c r="AY82" s="79" t="s">
        <v>61</v>
      </c>
      <c r="AZ82" s="79" t="s">
        <v>61</v>
      </c>
      <c r="BA82" s="79" t="s">
        <v>61</v>
      </c>
      <c r="BB82" s="79" t="s">
        <v>61</v>
      </c>
    </row>
    <row r="83" spans="1:54" s="80" customFormat="1" ht="21.75" customHeight="1">
      <c r="A83" s="70" t="s">
        <v>50</v>
      </c>
      <c r="B83" s="71" t="s">
        <v>521</v>
      </c>
      <c r="C83" s="82" t="s">
        <v>61</v>
      </c>
      <c r="D83" s="86" t="s">
        <v>522</v>
      </c>
      <c r="E83" s="70">
        <v>2017</v>
      </c>
      <c r="F83" s="70">
        <v>2021</v>
      </c>
      <c r="G83" s="75" t="s">
        <v>19</v>
      </c>
      <c r="H83" s="75" t="s">
        <v>523</v>
      </c>
      <c r="I83" s="76" t="s">
        <v>514</v>
      </c>
      <c r="J83" s="75" t="s">
        <v>9</v>
      </c>
      <c r="K83" s="75"/>
      <c r="L83" s="87" t="s">
        <v>524</v>
      </c>
      <c r="M83" s="75" t="s">
        <v>162</v>
      </c>
      <c r="N83" s="77" t="s">
        <v>17</v>
      </c>
      <c r="O83" s="75" t="s">
        <v>17</v>
      </c>
      <c r="P83" s="75"/>
      <c r="Q83" s="75" t="s">
        <v>17</v>
      </c>
      <c r="R83" s="100" t="s">
        <v>69</v>
      </c>
      <c r="S83" s="100" t="s">
        <v>135</v>
      </c>
      <c r="T83" s="75" t="s">
        <v>525</v>
      </c>
      <c r="U83" s="75" t="s">
        <v>61</v>
      </c>
      <c r="V83" s="75" t="s">
        <v>61</v>
      </c>
      <c r="W83" s="79" t="s">
        <v>61</v>
      </c>
      <c r="X83" s="79" t="s">
        <v>61</v>
      </c>
      <c r="Y83" s="79" t="s">
        <v>61</v>
      </c>
      <c r="Z83" s="79" t="s">
        <v>61</v>
      </c>
      <c r="AA83" s="79" t="s">
        <v>61</v>
      </c>
      <c r="AB83" s="79" t="s">
        <v>61</v>
      </c>
      <c r="AC83" s="79" t="s">
        <v>61</v>
      </c>
      <c r="AD83" s="79" t="s">
        <v>61</v>
      </c>
      <c r="AE83" s="79" t="s">
        <v>61</v>
      </c>
      <c r="AF83" s="79" t="s">
        <v>61</v>
      </c>
      <c r="AG83" s="79" t="s">
        <v>61</v>
      </c>
      <c r="AH83" s="79" t="s">
        <v>61</v>
      </c>
      <c r="AI83" s="79" t="s">
        <v>61</v>
      </c>
      <c r="AJ83" s="79" t="s">
        <v>61</v>
      </c>
      <c r="AK83" s="79" t="s">
        <v>61</v>
      </c>
      <c r="AL83" s="79" t="s">
        <v>61</v>
      </c>
      <c r="AM83" s="79" t="s">
        <v>61</v>
      </c>
      <c r="AN83" s="79" t="s">
        <v>61</v>
      </c>
      <c r="AO83" s="79" t="s">
        <v>61</v>
      </c>
      <c r="AP83" s="79" t="s">
        <v>61</v>
      </c>
      <c r="AQ83" s="79" t="s">
        <v>61</v>
      </c>
      <c r="AR83" s="79" t="s">
        <v>61</v>
      </c>
      <c r="AS83" s="79" t="s">
        <v>61</v>
      </c>
      <c r="AT83" s="79" t="s">
        <v>61</v>
      </c>
      <c r="AU83" s="79" t="s">
        <v>61</v>
      </c>
      <c r="AV83" s="79" t="s">
        <v>61</v>
      </c>
      <c r="AW83" s="79" t="s">
        <v>61</v>
      </c>
      <c r="AX83" s="79" t="s">
        <v>61</v>
      </c>
      <c r="AY83" s="79" t="s">
        <v>61</v>
      </c>
      <c r="AZ83" s="79" t="s">
        <v>61</v>
      </c>
      <c r="BA83" s="79" t="s">
        <v>61</v>
      </c>
      <c r="BB83" s="79" t="s">
        <v>61</v>
      </c>
    </row>
    <row r="84" spans="1:54" s="80" customFormat="1" ht="21.75" customHeight="1">
      <c r="A84" s="70" t="s">
        <v>50</v>
      </c>
      <c r="B84" s="71" t="s">
        <v>526</v>
      </c>
      <c r="C84" s="72"/>
      <c r="D84" s="93" t="s">
        <v>522</v>
      </c>
      <c r="E84" s="74">
        <v>2016</v>
      </c>
      <c r="F84" s="74" t="s">
        <v>170</v>
      </c>
      <c r="G84" s="75" t="s">
        <v>507</v>
      </c>
      <c r="H84" s="75" t="s">
        <v>527</v>
      </c>
      <c r="I84" s="76"/>
      <c r="J84" s="77" t="s">
        <v>9</v>
      </c>
      <c r="K84" s="77"/>
      <c r="L84" s="78" t="s">
        <v>206</v>
      </c>
      <c r="M84" s="77" t="s">
        <v>162</v>
      </c>
      <c r="N84" s="77" t="s">
        <v>59</v>
      </c>
      <c r="O84" s="77" t="s">
        <v>17</v>
      </c>
      <c r="P84" s="77"/>
      <c r="Q84" s="75" t="s">
        <v>17</v>
      </c>
      <c r="R84" s="75" t="s">
        <v>59</v>
      </c>
      <c r="S84" s="100" t="s">
        <v>135</v>
      </c>
      <c r="T84" s="75" t="s">
        <v>509</v>
      </c>
      <c r="U84" s="75" t="s">
        <v>61</v>
      </c>
      <c r="V84" s="75" t="s">
        <v>61</v>
      </c>
      <c r="W84" s="79" t="s">
        <v>61</v>
      </c>
      <c r="X84" s="79" t="s">
        <v>61</v>
      </c>
      <c r="Y84" s="79" t="s">
        <v>61</v>
      </c>
      <c r="Z84" s="79" t="s">
        <v>61</v>
      </c>
      <c r="AA84" s="79" t="s">
        <v>61</v>
      </c>
      <c r="AB84" s="79" t="s">
        <v>61</v>
      </c>
      <c r="AC84" s="79" t="s">
        <v>61</v>
      </c>
      <c r="AD84" s="79" t="s">
        <v>61</v>
      </c>
      <c r="AE84" s="79" t="s">
        <v>61</v>
      </c>
      <c r="AF84" s="79" t="s">
        <v>61</v>
      </c>
      <c r="AG84" s="79" t="s">
        <v>61</v>
      </c>
      <c r="AH84" s="79" t="s">
        <v>61</v>
      </c>
      <c r="AI84" s="79" t="s">
        <v>61</v>
      </c>
      <c r="AJ84" s="79" t="s">
        <v>61</v>
      </c>
      <c r="AK84" s="79" t="s">
        <v>61</v>
      </c>
      <c r="AL84" s="79" t="s">
        <v>61</v>
      </c>
      <c r="AM84" s="79" t="s">
        <v>61</v>
      </c>
      <c r="AN84" s="79" t="s">
        <v>61</v>
      </c>
      <c r="AO84" s="79" t="s">
        <v>61</v>
      </c>
      <c r="AP84" s="79" t="s">
        <v>61</v>
      </c>
      <c r="AQ84" s="79" t="s">
        <v>61</v>
      </c>
      <c r="AR84" s="79" t="s">
        <v>61</v>
      </c>
      <c r="AS84" s="79" t="s">
        <v>61</v>
      </c>
      <c r="AT84" s="79" t="s">
        <v>61</v>
      </c>
      <c r="AU84" s="79" t="s">
        <v>61</v>
      </c>
      <c r="AV84" s="79" t="s">
        <v>61</v>
      </c>
      <c r="AW84" s="79" t="s">
        <v>61</v>
      </c>
      <c r="AX84" s="79" t="s">
        <v>61</v>
      </c>
      <c r="AY84" s="79" t="s">
        <v>61</v>
      </c>
      <c r="AZ84" s="79" t="s">
        <v>61</v>
      </c>
      <c r="BA84" s="79" t="s">
        <v>61</v>
      </c>
      <c r="BB84" s="79" t="s">
        <v>61</v>
      </c>
    </row>
    <row r="85" spans="1:54" s="80" customFormat="1" ht="21.75" customHeight="1">
      <c r="A85" s="70" t="s">
        <v>50</v>
      </c>
      <c r="B85" s="71" t="s">
        <v>528</v>
      </c>
      <c r="C85" s="82" t="s">
        <v>61</v>
      </c>
      <c r="D85" s="86" t="s">
        <v>529</v>
      </c>
      <c r="E85" s="70">
        <v>2017</v>
      </c>
      <c r="F85" s="70">
        <v>2021</v>
      </c>
      <c r="G85" s="75" t="s">
        <v>79</v>
      </c>
      <c r="H85" s="75" t="s">
        <v>530</v>
      </c>
      <c r="I85" s="76"/>
      <c r="J85" s="75" t="s">
        <v>9</v>
      </c>
      <c r="K85" s="75"/>
      <c r="L85" s="87" t="s">
        <v>468</v>
      </c>
      <c r="M85" s="75" t="s">
        <v>58</v>
      </c>
      <c r="N85" s="77" t="s">
        <v>17</v>
      </c>
      <c r="O85" s="75" t="s">
        <v>19</v>
      </c>
      <c r="P85" s="75"/>
      <c r="Q85" s="75" t="s">
        <v>17</v>
      </c>
      <c r="R85" s="100" t="s">
        <v>69</v>
      </c>
      <c r="S85" s="131" t="s">
        <v>531</v>
      </c>
      <c r="T85" s="75" t="s">
        <v>73</v>
      </c>
      <c r="U85" s="75" t="s">
        <v>61</v>
      </c>
      <c r="V85" s="75" t="s">
        <v>61</v>
      </c>
      <c r="W85" s="79" t="s">
        <v>61</v>
      </c>
      <c r="X85" s="79" t="s">
        <v>61</v>
      </c>
      <c r="Y85" s="79" t="s">
        <v>61</v>
      </c>
      <c r="Z85" s="79" t="s">
        <v>61</v>
      </c>
      <c r="AA85" s="79" t="s">
        <v>61</v>
      </c>
      <c r="AB85" s="79" t="s">
        <v>61</v>
      </c>
      <c r="AC85" s="79" t="s">
        <v>61</v>
      </c>
      <c r="AD85" s="79" t="s">
        <v>61</v>
      </c>
      <c r="AE85" s="79" t="s">
        <v>61</v>
      </c>
      <c r="AF85" s="79" t="s">
        <v>61</v>
      </c>
      <c r="AG85" s="79" t="s">
        <v>61</v>
      </c>
      <c r="AH85" s="79" t="s">
        <v>61</v>
      </c>
      <c r="AI85" s="79" t="s">
        <v>61</v>
      </c>
      <c r="AJ85" s="79" t="s">
        <v>61</v>
      </c>
      <c r="AK85" s="79" t="s">
        <v>61</v>
      </c>
      <c r="AL85" s="79" t="s">
        <v>61</v>
      </c>
      <c r="AM85" s="79" t="s">
        <v>61</v>
      </c>
      <c r="AN85" s="79" t="s">
        <v>61</v>
      </c>
      <c r="AO85" s="79" t="s">
        <v>61</v>
      </c>
      <c r="AP85" s="79" t="s">
        <v>61</v>
      </c>
      <c r="AQ85" s="79" t="s">
        <v>61</v>
      </c>
      <c r="AR85" s="79" t="s">
        <v>61</v>
      </c>
      <c r="AS85" s="79" t="s">
        <v>61</v>
      </c>
      <c r="AT85" s="79" t="s">
        <v>61</v>
      </c>
      <c r="AU85" s="79" t="s">
        <v>61</v>
      </c>
      <c r="AV85" s="79" t="s">
        <v>61</v>
      </c>
      <c r="AW85" s="79" t="s">
        <v>61</v>
      </c>
      <c r="AX85" s="79" t="s">
        <v>61</v>
      </c>
      <c r="AY85" s="79" t="s">
        <v>61</v>
      </c>
      <c r="AZ85" s="79" t="s">
        <v>61</v>
      </c>
      <c r="BA85" s="79" t="s">
        <v>61</v>
      </c>
      <c r="BB85" s="79" t="s">
        <v>61</v>
      </c>
    </row>
    <row r="86" spans="1:54" s="80" customFormat="1" ht="21.75" customHeight="1">
      <c r="A86" s="70" t="s">
        <v>50</v>
      </c>
      <c r="B86" s="71" t="s">
        <v>532</v>
      </c>
      <c r="C86" s="82" t="s">
        <v>61</v>
      </c>
      <c r="D86" s="93" t="s">
        <v>529</v>
      </c>
      <c r="E86" s="74">
        <v>2020</v>
      </c>
      <c r="F86" s="74">
        <v>2023</v>
      </c>
      <c r="G86" s="75" t="s">
        <v>132</v>
      </c>
      <c r="H86" s="75" t="s">
        <v>73</v>
      </c>
      <c r="I86" s="76"/>
      <c r="J86" s="77" t="s">
        <v>9</v>
      </c>
      <c r="K86" s="77"/>
      <c r="L86" s="78" t="s">
        <v>533</v>
      </c>
      <c r="M86" s="77" t="s">
        <v>431</v>
      </c>
      <c r="N86" s="77" t="s">
        <v>17</v>
      </c>
      <c r="O86" s="77" t="s">
        <v>17</v>
      </c>
      <c r="P86" s="77"/>
      <c r="Q86" s="77" t="s">
        <v>17</v>
      </c>
      <c r="R86" s="100" t="s">
        <v>69</v>
      </c>
      <c r="S86" s="100" t="s">
        <v>135</v>
      </c>
      <c r="T86" s="75" t="s">
        <v>132</v>
      </c>
      <c r="U86" s="75" t="s">
        <v>61</v>
      </c>
      <c r="V86" s="75" t="s">
        <v>61</v>
      </c>
      <c r="W86" s="79" t="s">
        <v>61</v>
      </c>
      <c r="X86" s="79" t="s">
        <v>61</v>
      </c>
      <c r="Y86" s="79" t="s">
        <v>61</v>
      </c>
      <c r="Z86" s="79" t="s">
        <v>61</v>
      </c>
      <c r="AA86" s="79" t="s">
        <v>61</v>
      </c>
      <c r="AB86" s="79" t="s">
        <v>61</v>
      </c>
      <c r="AC86" s="79" t="s">
        <v>61</v>
      </c>
      <c r="AD86" s="79" t="s">
        <v>61</v>
      </c>
      <c r="AE86" s="79" t="s">
        <v>61</v>
      </c>
      <c r="AF86" s="79" t="s">
        <v>61</v>
      </c>
      <c r="AG86" s="79" t="s">
        <v>61</v>
      </c>
      <c r="AH86" s="79" t="s">
        <v>61</v>
      </c>
      <c r="AI86" s="79" t="s">
        <v>61</v>
      </c>
      <c r="AJ86" s="79" t="s">
        <v>61</v>
      </c>
      <c r="AK86" s="79" t="s">
        <v>61</v>
      </c>
      <c r="AL86" s="79" t="s">
        <v>61</v>
      </c>
      <c r="AM86" s="79" t="s">
        <v>61</v>
      </c>
      <c r="AN86" s="79" t="s">
        <v>61</v>
      </c>
      <c r="AO86" s="79" t="s">
        <v>61</v>
      </c>
      <c r="AP86" s="79" t="s">
        <v>61</v>
      </c>
      <c r="AQ86" s="79" t="s">
        <v>61</v>
      </c>
      <c r="AR86" s="79" t="s">
        <v>61</v>
      </c>
      <c r="AS86" s="79" t="s">
        <v>61</v>
      </c>
      <c r="AT86" s="79" t="s">
        <v>61</v>
      </c>
      <c r="AU86" s="79" t="s">
        <v>61</v>
      </c>
      <c r="AV86" s="79" t="s">
        <v>61</v>
      </c>
      <c r="AW86" s="79" t="s">
        <v>61</v>
      </c>
      <c r="AX86" s="79" t="s">
        <v>61</v>
      </c>
      <c r="AY86" s="79" t="s">
        <v>61</v>
      </c>
      <c r="AZ86" s="79" t="s">
        <v>61</v>
      </c>
      <c r="BA86" s="79" t="s">
        <v>61</v>
      </c>
      <c r="BB86" s="79" t="s">
        <v>61</v>
      </c>
    </row>
    <row r="87" spans="1:54" s="80" customFormat="1" ht="21.75" customHeight="1">
      <c r="A87" s="70" t="s">
        <v>50</v>
      </c>
      <c r="B87" s="71" t="s">
        <v>534</v>
      </c>
      <c r="C87" s="82" t="s">
        <v>61</v>
      </c>
      <c r="D87" s="86" t="s">
        <v>529</v>
      </c>
      <c r="E87" s="70">
        <v>2016</v>
      </c>
      <c r="F87" s="70" t="s">
        <v>170</v>
      </c>
      <c r="G87" s="75" t="s">
        <v>535</v>
      </c>
      <c r="H87" s="75" t="s">
        <v>536</v>
      </c>
      <c r="I87" s="76" t="s">
        <v>151</v>
      </c>
      <c r="J87" s="75" t="s">
        <v>9</v>
      </c>
      <c r="K87" s="75"/>
      <c r="L87" s="87" t="s">
        <v>282</v>
      </c>
      <c r="M87" s="75" t="s">
        <v>306</v>
      </c>
      <c r="N87" s="77" t="s">
        <v>17</v>
      </c>
      <c r="O87" s="77" t="s">
        <v>17</v>
      </c>
      <c r="P87" s="75" t="s">
        <v>432</v>
      </c>
      <c r="Q87" s="75" t="s">
        <v>17</v>
      </c>
      <c r="R87" s="100" t="s">
        <v>69</v>
      </c>
      <c r="S87" s="134" t="s">
        <v>537</v>
      </c>
      <c r="T87" s="75" t="s">
        <v>61</v>
      </c>
      <c r="U87" s="75" t="s">
        <v>61</v>
      </c>
      <c r="V87" s="75" t="s">
        <v>61</v>
      </c>
      <c r="W87" s="79" t="s">
        <v>61</v>
      </c>
      <c r="X87" s="79" t="s">
        <v>61</v>
      </c>
      <c r="Y87" s="79" t="s">
        <v>61</v>
      </c>
      <c r="Z87" s="79" t="s">
        <v>61</v>
      </c>
      <c r="AA87" s="79" t="s">
        <v>61</v>
      </c>
      <c r="AB87" s="79" t="s">
        <v>61</v>
      </c>
      <c r="AC87" s="79" t="s">
        <v>61</v>
      </c>
      <c r="AD87" s="79" t="s">
        <v>61</v>
      </c>
      <c r="AE87" s="79" t="s">
        <v>61</v>
      </c>
      <c r="AF87" s="79" t="s">
        <v>61</v>
      </c>
      <c r="AG87" s="79" t="s">
        <v>61</v>
      </c>
      <c r="AH87" s="79" t="s">
        <v>61</v>
      </c>
      <c r="AI87" s="79" t="s">
        <v>61</v>
      </c>
      <c r="AJ87" s="79" t="s">
        <v>61</v>
      </c>
      <c r="AK87" s="79" t="s">
        <v>61</v>
      </c>
      <c r="AL87" s="79" t="s">
        <v>61</v>
      </c>
      <c r="AM87" s="79" t="s">
        <v>61</v>
      </c>
      <c r="AN87" s="79" t="s">
        <v>61</v>
      </c>
      <c r="AO87" s="79" t="s">
        <v>61</v>
      </c>
      <c r="AP87" s="79" t="s">
        <v>61</v>
      </c>
      <c r="AQ87" s="79" t="s">
        <v>61</v>
      </c>
      <c r="AR87" s="79" t="s">
        <v>61</v>
      </c>
      <c r="AS87" s="79" t="s">
        <v>61</v>
      </c>
      <c r="AT87" s="79" t="s">
        <v>61</v>
      </c>
      <c r="AU87" s="79" t="s">
        <v>61</v>
      </c>
      <c r="AV87" s="79" t="s">
        <v>61</v>
      </c>
      <c r="AW87" s="79" t="s">
        <v>61</v>
      </c>
      <c r="AX87" s="79" t="s">
        <v>61</v>
      </c>
      <c r="AY87" s="79" t="s">
        <v>61</v>
      </c>
      <c r="AZ87" s="79" t="s">
        <v>61</v>
      </c>
      <c r="BA87" s="79" t="s">
        <v>61</v>
      </c>
      <c r="BB87" s="79" t="s">
        <v>61</v>
      </c>
    </row>
    <row r="88" spans="1:54" s="80" customFormat="1" ht="21.75" customHeight="1">
      <c r="A88" s="70" t="s">
        <v>50</v>
      </c>
      <c r="B88" s="71" t="s">
        <v>538</v>
      </c>
      <c r="C88" s="72" t="s">
        <v>61</v>
      </c>
      <c r="D88" s="93" t="s">
        <v>539</v>
      </c>
      <c r="E88" s="70">
        <v>2019</v>
      </c>
      <c r="F88" s="70">
        <v>2024</v>
      </c>
      <c r="G88" s="75" t="s">
        <v>540</v>
      </c>
      <c r="H88" s="75" t="s">
        <v>541</v>
      </c>
      <c r="I88" s="76"/>
      <c r="J88" s="75" t="s">
        <v>9</v>
      </c>
      <c r="K88" s="75"/>
      <c r="L88" s="87" t="s">
        <v>542</v>
      </c>
      <c r="M88" s="75" t="s">
        <v>543</v>
      </c>
      <c r="N88" s="75" t="s">
        <v>59</v>
      </c>
      <c r="O88" s="75" t="s">
        <v>17</v>
      </c>
      <c r="P88" s="75"/>
      <c r="Q88" s="75" t="s">
        <v>17</v>
      </c>
      <c r="R88" s="100" t="s">
        <v>69</v>
      </c>
      <c r="S88" s="131" t="s">
        <v>544</v>
      </c>
      <c r="T88" s="75" t="s">
        <v>545</v>
      </c>
      <c r="U88" s="75"/>
      <c r="V88" s="75" t="s">
        <v>61</v>
      </c>
      <c r="W88" s="79" t="s">
        <v>61</v>
      </c>
      <c r="X88" s="79" t="s">
        <v>61</v>
      </c>
      <c r="Y88" s="79" t="s">
        <v>61</v>
      </c>
      <c r="Z88" s="79" t="s">
        <v>61</v>
      </c>
      <c r="AA88" s="79" t="s">
        <v>61</v>
      </c>
      <c r="AB88" s="79" t="s">
        <v>61</v>
      </c>
      <c r="AC88" s="79" t="s">
        <v>61</v>
      </c>
      <c r="AD88" s="79" t="s">
        <v>61</v>
      </c>
      <c r="AE88" s="79" t="s">
        <v>61</v>
      </c>
      <c r="AF88" s="79" t="s">
        <v>61</v>
      </c>
      <c r="AG88" s="79" t="s">
        <v>61</v>
      </c>
      <c r="AH88" s="79" t="s">
        <v>61</v>
      </c>
      <c r="AI88" s="79" t="s">
        <v>61</v>
      </c>
      <c r="AJ88" s="79" t="s">
        <v>61</v>
      </c>
      <c r="AK88" s="79" t="s">
        <v>61</v>
      </c>
      <c r="AL88" s="79" t="s">
        <v>61</v>
      </c>
      <c r="AM88" s="79" t="s">
        <v>61</v>
      </c>
      <c r="AN88" s="79" t="s">
        <v>61</v>
      </c>
      <c r="AO88" s="79" t="s">
        <v>61</v>
      </c>
      <c r="AP88" s="79" t="s">
        <v>61</v>
      </c>
      <c r="AQ88" s="79" t="s">
        <v>61</v>
      </c>
      <c r="AR88" s="79" t="s">
        <v>61</v>
      </c>
      <c r="AS88" s="79" t="s">
        <v>61</v>
      </c>
      <c r="AT88" s="79" t="s">
        <v>61</v>
      </c>
      <c r="AU88" s="79" t="s">
        <v>61</v>
      </c>
      <c r="AV88" s="79" t="s">
        <v>61</v>
      </c>
      <c r="AW88" s="79" t="s">
        <v>61</v>
      </c>
      <c r="AX88" s="79" t="s">
        <v>61</v>
      </c>
      <c r="AY88" s="79" t="s">
        <v>61</v>
      </c>
      <c r="AZ88" s="79" t="s">
        <v>61</v>
      </c>
      <c r="BA88" s="79" t="s">
        <v>61</v>
      </c>
      <c r="BB88" s="79" t="s">
        <v>61</v>
      </c>
    </row>
    <row r="89" spans="1:54" s="80" customFormat="1" ht="21.75" customHeight="1">
      <c r="A89" s="70" t="s">
        <v>50</v>
      </c>
      <c r="B89" s="71" t="s">
        <v>546</v>
      </c>
      <c r="C89" s="82" t="s">
        <v>547</v>
      </c>
      <c r="D89" s="86" t="s">
        <v>548</v>
      </c>
      <c r="E89" s="70">
        <v>2002</v>
      </c>
      <c r="F89" s="70">
        <v>2017</v>
      </c>
      <c r="G89" s="75" t="s">
        <v>549</v>
      </c>
      <c r="H89" s="75" t="s">
        <v>550</v>
      </c>
      <c r="I89" s="76"/>
      <c r="J89" s="75" t="s">
        <v>9</v>
      </c>
      <c r="K89" s="75"/>
      <c r="L89" s="87" t="s">
        <v>551</v>
      </c>
      <c r="M89" s="75" t="s">
        <v>431</v>
      </c>
      <c r="N89" s="75" t="s">
        <v>19</v>
      </c>
      <c r="O89" s="75" t="s">
        <v>19</v>
      </c>
      <c r="P89" s="75"/>
      <c r="Q89" s="75" t="s">
        <v>104</v>
      </c>
      <c r="R89" s="100" t="s">
        <v>69</v>
      </c>
      <c r="S89" s="100"/>
      <c r="T89" s="75" t="s">
        <v>61</v>
      </c>
      <c r="U89" s="75" t="s">
        <v>61</v>
      </c>
      <c r="V89" s="75" t="s">
        <v>61</v>
      </c>
      <c r="W89" s="79" t="s">
        <v>61</v>
      </c>
      <c r="X89" s="79" t="s">
        <v>61</v>
      </c>
      <c r="Y89" s="79" t="s">
        <v>61</v>
      </c>
      <c r="Z89" s="79" t="s">
        <v>61</v>
      </c>
      <c r="AA89" s="79" t="s">
        <v>61</v>
      </c>
      <c r="AB89" s="79" t="s">
        <v>61</v>
      </c>
      <c r="AC89" s="79" t="s">
        <v>61</v>
      </c>
      <c r="AD89" s="79" t="s">
        <v>61</v>
      </c>
      <c r="AE89" s="79" t="s">
        <v>61</v>
      </c>
      <c r="AF89" s="79" t="s">
        <v>61</v>
      </c>
      <c r="AG89" s="79" t="s">
        <v>61</v>
      </c>
      <c r="AH89" s="79" t="s">
        <v>61</v>
      </c>
      <c r="AI89" s="79" t="s">
        <v>61</v>
      </c>
      <c r="AJ89" s="79" t="s">
        <v>61</v>
      </c>
      <c r="AK89" s="79" t="s">
        <v>61</v>
      </c>
      <c r="AL89" s="79" t="s">
        <v>61</v>
      </c>
      <c r="AM89" s="79" t="s">
        <v>61</v>
      </c>
      <c r="AN89" s="79" t="s">
        <v>61</v>
      </c>
      <c r="AO89" s="79" t="s">
        <v>61</v>
      </c>
      <c r="AP89" s="79" t="s">
        <v>61</v>
      </c>
      <c r="AQ89" s="79" t="s">
        <v>61</v>
      </c>
      <c r="AR89" s="79" t="s">
        <v>61</v>
      </c>
      <c r="AS89" s="79" t="s">
        <v>61</v>
      </c>
      <c r="AT89" s="79" t="s">
        <v>61</v>
      </c>
      <c r="AU89" s="79" t="s">
        <v>61</v>
      </c>
      <c r="AV89" s="79" t="s">
        <v>61</v>
      </c>
      <c r="AW89" s="79" t="s">
        <v>61</v>
      </c>
      <c r="AX89" s="79" t="s">
        <v>61</v>
      </c>
      <c r="AY89" s="79" t="s">
        <v>61</v>
      </c>
      <c r="AZ89" s="79" t="s">
        <v>61</v>
      </c>
      <c r="BA89" s="79" t="s">
        <v>61</v>
      </c>
      <c r="BB89" s="79" t="s">
        <v>61</v>
      </c>
    </row>
    <row r="90" spans="1:54" s="80" customFormat="1" ht="21.75" customHeight="1">
      <c r="A90" s="70" t="s">
        <v>50</v>
      </c>
      <c r="B90" s="81" t="s">
        <v>552</v>
      </c>
      <c r="C90" s="82" t="s">
        <v>61</v>
      </c>
      <c r="D90" s="86" t="s">
        <v>548</v>
      </c>
      <c r="E90" s="70">
        <v>2019</v>
      </c>
      <c r="F90" s="70">
        <v>2020</v>
      </c>
      <c r="G90" s="75" t="s">
        <v>553</v>
      </c>
      <c r="H90" s="75" t="s">
        <v>115</v>
      </c>
      <c r="I90" s="76"/>
      <c r="J90" s="114" t="s">
        <v>289</v>
      </c>
      <c r="K90" s="75"/>
      <c r="L90" s="87" t="s">
        <v>19</v>
      </c>
      <c r="M90" s="75" t="s">
        <v>117</v>
      </c>
      <c r="N90" s="77" t="s">
        <v>17</v>
      </c>
      <c r="O90" s="75" t="s">
        <v>19</v>
      </c>
      <c r="P90" s="75" t="s">
        <v>432</v>
      </c>
      <c r="Q90" s="75" t="s">
        <v>104</v>
      </c>
      <c r="R90" s="75" t="s">
        <v>59</v>
      </c>
      <c r="S90" s="75"/>
      <c r="T90" s="100" t="s">
        <v>73</v>
      </c>
      <c r="U90" s="75" t="s">
        <v>61</v>
      </c>
      <c r="V90" s="75" t="s">
        <v>61</v>
      </c>
      <c r="W90" s="79" t="s">
        <v>61</v>
      </c>
      <c r="X90" s="79" t="s">
        <v>61</v>
      </c>
      <c r="Y90" s="79" t="s">
        <v>61</v>
      </c>
      <c r="Z90" s="79" t="s">
        <v>61</v>
      </c>
      <c r="AA90" s="79" t="s">
        <v>61</v>
      </c>
      <c r="AB90" s="79" t="s">
        <v>61</v>
      </c>
      <c r="AC90" s="79" t="s">
        <v>61</v>
      </c>
      <c r="AD90" s="79" t="s">
        <v>61</v>
      </c>
      <c r="AE90" s="79" t="s">
        <v>61</v>
      </c>
      <c r="AF90" s="79" t="s">
        <v>61</v>
      </c>
      <c r="AG90" s="79" t="s">
        <v>61</v>
      </c>
      <c r="AH90" s="79" t="s">
        <v>61</v>
      </c>
      <c r="AI90" s="79" t="s">
        <v>61</v>
      </c>
      <c r="AJ90" s="79" t="s">
        <v>61</v>
      </c>
      <c r="AK90" s="79" t="s">
        <v>61</v>
      </c>
      <c r="AL90" s="79" t="s">
        <v>61</v>
      </c>
      <c r="AM90" s="79" t="s">
        <v>61</v>
      </c>
      <c r="AN90" s="79" t="s">
        <v>61</v>
      </c>
      <c r="AO90" s="79" t="s">
        <v>61</v>
      </c>
      <c r="AP90" s="79" t="s">
        <v>61</v>
      </c>
      <c r="AQ90" s="79" t="s">
        <v>61</v>
      </c>
      <c r="AR90" s="79" t="s">
        <v>61</v>
      </c>
      <c r="AS90" s="79" t="s">
        <v>61</v>
      </c>
      <c r="AT90" s="79" t="s">
        <v>61</v>
      </c>
      <c r="AU90" s="79" t="s">
        <v>61</v>
      </c>
      <c r="AV90" s="79" t="s">
        <v>61</v>
      </c>
      <c r="AW90" s="79" t="s">
        <v>61</v>
      </c>
      <c r="AX90" s="79" t="s">
        <v>61</v>
      </c>
      <c r="AY90" s="79" t="s">
        <v>61</v>
      </c>
      <c r="AZ90" s="79" t="s">
        <v>61</v>
      </c>
      <c r="BA90" s="79" t="s">
        <v>61</v>
      </c>
      <c r="BB90" s="79" t="s">
        <v>61</v>
      </c>
    </row>
    <row r="91" spans="1:54" s="80" customFormat="1" ht="21.75" customHeight="1">
      <c r="A91" s="70" t="s">
        <v>50</v>
      </c>
      <c r="B91" s="71" t="s">
        <v>554</v>
      </c>
      <c r="C91" s="82" t="s">
        <v>555</v>
      </c>
      <c r="D91" s="86" t="s">
        <v>548</v>
      </c>
      <c r="E91" s="70">
        <v>2018</v>
      </c>
      <c r="F91" s="70">
        <v>2023</v>
      </c>
      <c r="G91" s="75" t="s">
        <v>556</v>
      </c>
      <c r="H91" s="75" t="s">
        <v>557</v>
      </c>
      <c r="I91" s="76" t="s">
        <v>288</v>
      </c>
      <c r="J91" s="75" t="s">
        <v>9</v>
      </c>
      <c r="K91" s="75"/>
      <c r="L91" s="87" t="s">
        <v>102</v>
      </c>
      <c r="M91" s="75" t="s">
        <v>124</v>
      </c>
      <c r="N91" s="77" t="s">
        <v>19</v>
      </c>
      <c r="O91" s="75" t="s">
        <v>19</v>
      </c>
      <c r="P91" s="77"/>
      <c r="Q91" s="75" t="s">
        <v>17</v>
      </c>
      <c r="R91" s="100" t="s">
        <v>69</v>
      </c>
      <c r="S91" s="132" t="s">
        <v>558</v>
      </c>
      <c r="T91" s="75" t="s">
        <v>61</v>
      </c>
      <c r="U91" s="75" t="s">
        <v>61</v>
      </c>
      <c r="V91" s="75" t="s">
        <v>61</v>
      </c>
      <c r="W91" s="79" t="s">
        <v>61</v>
      </c>
      <c r="X91" s="79" t="s">
        <v>61</v>
      </c>
      <c r="Y91" s="79" t="s">
        <v>61</v>
      </c>
      <c r="Z91" s="79" t="s">
        <v>61</v>
      </c>
      <c r="AA91" s="79" t="s">
        <v>61</v>
      </c>
      <c r="AB91" s="79" t="s">
        <v>61</v>
      </c>
      <c r="AC91" s="79" t="s">
        <v>61</v>
      </c>
      <c r="AD91" s="79" t="s">
        <v>61</v>
      </c>
      <c r="AE91" s="79" t="s">
        <v>61</v>
      </c>
      <c r="AF91" s="79" t="s">
        <v>61</v>
      </c>
      <c r="AG91" s="79" t="s">
        <v>61</v>
      </c>
      <c r="AH91" s="79" t="s">
        <v>61</v>
      </c>
      <c r="AI91" s="79" t="s">
        <v>61</v>
      </c>
      <c r="AJ91" s="79" t="s">
        <v>61</v>
      </c>
      <c r="AK91" s="79" t="s">
        <v>61</v>
      </c>
      <c r="AL91" s="79" t="s">
        <v>61</v>
      </c>
      <c r="AM91" s="79" t="s">
        <v>61</v>
      </c>
      <c r="AN91" s="79" t="s">
        <v>61</v>
      </c>
      <c r="AO91" s="79" t="s">
        <v>61</v>
      </c>
      <c r="AP91" s="79" t="s">
        <v>61</v>
      </c>
      <c r="AQ91" s="79" t="s">
        <v>61</v>
      </c>
      <c r="AR91" s="79" t="s">
        <v>61</v>
      </c>
      <c r="AS91" s="79" t="s">
        <v>61</v>
      </c>
      <c r="AT91" s="79" t="s">
        <v>61</v>
      </c>
      <c r="AU91" s="79" t="s">
        <v>61</v>
      </c>
      <c r="AV91" s="79" t="s">
        <v>61</v>
      </c>
      <c r="AW91" s="79" t="s">
        <v>61</v>
      </c>
      <c r="AX91" s="79" t="s">
        <v>61</v>
      </c>
      <c r="AY91" s="79" t="s">
        <v>61</v>
      </c>
      <c r="AZ91" s="79" t="s">
        <v>61</v>
      </c>
      <c r="BA91" s="79" t="s">
        <v>61</v>
      </c>
      <c r="BB91" s="79" t="s">
        <v>61</v>
      </c>
    </row>
    <row r="92" spans="1:54" s="80" customFormat="1" ht="21.75" customHeight="1">
      <c r="A92" s="70" t="s">
        <v>50</v>
      </c>
      <c r="B92" s="71" t="s">
        <v>559</v>
      </c>
      <c r="C92" s="72"/>
      <c r="D92" s="86" t="s">
        <v>548</v>
      </c>
      <c r="E92" s="70">
        <v>2023</v>
      </c>
      <c r="F92" s="70" t="s">
        <v>170</v>
      </c>
      <c r="G92" s="75" t="s">
        <v>132</v>
      </c>
      <c r="H92" s="75" t="s">
        <v>560</v>
      </c>
      <c r="I92" s="76" t="s">
        <v>151</v>
      </c>
      <c r="J92" s="75" t="s">
        <v>232</v>
      </c>
      <c r="K92" s="75"/>
      <c r="L92" s="87" t="s">
        <v>561</v>
      </c>
      <c r="M92" s="75" t="s">
        <v>263</v>
      </c>
      <c r="N92" s="75" t="s">
        <v>59</v>
      </c>
      <c r="O92" s="75" t="s">
        <v>17</v>
      </c>
      <c r="P92" s="75"/>
      <c r="Q92" s="75" t="s">
        <v>59</v>
      </c>
      <c r="R92" s="100" t="s">
        <v>69</v>
      </c>
      <c r="S92" s="100"/>
      <c r="T92" s="75" t="s">
        <v>195</v>
      </c>
      <c r="U92" s="75" t="s">
        <v>61</v>
      </c>
      <c r="V92" s="75" t="s">
        <v>61</v>
      </c>
      <c r="W92" s="79" t="s">
        <v>61</v>
      </c>
      <c r="X92" s="79" t="s">
        <v>61</v>
      </c>
      <c r="Y92" s="79" t="s">
        <v>61</v>
      </c>
      <c r="Z92" s="79" t="s">
        <v>61</v>
      </c>
      <c r="AA92" s="79" t="s">
        <v>61</v>
      </c>
      <c r="AB92" s="79" t="s">
        <v>61</v>
      </c>
      <c r="AC92" s="79" t="s">
        <v>61</v>
      </c>
      <c r="AD92" s="79" t="s">
        <v>61</v>
      </c>
      <c r="AE92" s="79" t="s">
        <v>61</v>
      </c>
      <c r="AF92" s="79" t="s">
        <v>61</v>
      </c>
      <c r="AG92" s="79" t="s">
        <v>61</v>
      </c>
      <c r="AH92" s="79" t="s">
        <v>61</v>
      </c>
      <c r="AI92" s="79" t="s">
        <v>61</v>
      </c>
      <c r="AJ92" s="79" t="s">
        <v>61</v>
      </c>
      <c r="AK92" s="79" t="s">
        <v>61</v>
      </c>
      <c r="AL92" s="79" t="s">
        <v>61</v>
      </c>
      <c r="AM92" s="79" t="s">
        <v>61</v>
      </c>
      <c r="AN92" s="79" t="s">
        <v>61</v>
      </c>
      <c r="AO92" s="79" t="s">
        <v>61</v>
      </c>
      <c r="AP92" s="79" t="s">
        <v>61</v>
      </c>
      <c r="AQ92" s="79" t="s">
        <v>61</v>
      </c>
      <c r="AR92" s="79" t="s">
        <v>61</v>
      </c>
      <c r="AS92" s="79" t="s">
        <v>61</v>
      </c>
      <c r="AT92" s="79" t="s">
        <v>61</v>
      </c>
      <c r="AU92" s="79" t="s">
        <v>61</v>
      </c>
      <c r="AV92" s="79" t="s">
        <v>61</v>
      </c>
      <c r="AW92" s="79" t="s">
        <v>61</v>
      </c>
      <c r="AX92" s="79" t="s">
        <v>61</v>
      </c>
      <c r="AY92" s="79" t="s">
        <v>61</v>
      </c>
      <c r="AZ92" s="79" t="s">
        <v>61</v>
      </c>
      <c r="BA92" s="79" t="s">
        <v>61</v>
      </c>
      <c r="BB92" s="79" t="s">
        <v>61</v>
      </c>
    </row>
    <row r="93" spans="1:54" s="80" customFormat="1" ht="21.75" customHeight="1">
      <c r="A93" s="70" t="s">
        <v>50</v>
      </c>
      <c r="B93" s="71" t="s">
        <v>562</v>
      </c>
      <c r="C93" s="82" t="s">
        <v>61</v>
      </c>
      <c r="D93" s="86" t="s">
        <v>563</v>
      </c>
      <c r="E93" s="70">
        <v>2015</v>
      </c>
      <c r="F93" s="70">
        <v>2020</v>
      </c>
      <c r="G93" s="75" t="s">
        <v>79</v>
      </c>
      <c r="H93" s="75" t="s">
        <v>564</v>
      </c>
      <c r="I93" s="76"/>
      <c r="J93" s="75" t="s">
        <v>19</v>
      </c>
      <c r="K93" s="75"/>
      <c r="L93" s="87" t="s">
        <v>565</v>
      </c>
      <c r="M93" s="75" t="s">
        <v>61</v>
      </c>
      <c r="N93" s="77" t="s">
        <v>17</v>
      </c>
      <c r="O93" s="75" t="s">
        <v>19</v>
      </c>
      <c r="P93" s="101"/>
      <c r="Q93" s="75" t="s">
        <v>17</v>
      </c>
      <c r="R93" s="75" t="s">
        <v>59</v>
      </c>
      <c r="S93" s="132" t="s">
        <v>566</v>
      </c>
      <c r="T93" s="75" t="s">
        <v>61</v>
      </c>
      <c r="U93" s="75" t="s">
        <v>61</v>
      </c>
      <c r="V93" s="75" t="s">
        <v>61</v>
      </c>
      <c r="W93" s="79" t="s">
        <v>61</v>
      </c>
      <c r="X93" s="79" t="s">
        <v>61</v>
      </c>
      <c r="Y93" s="79" t="s">
        <v>61</v>
      </c>
      <c r="Z93" s="79" t="s">
        <v>61</v>
      </c>
      <c r="AA93" s="79" t="s">
        <v>61</v>
      </c>
      <c r="AB93" s="79" t="s">
        <v>61</v>
      </c>
      <c r="AC93" s="79" t="s">
        <v>61</v>
      </c>
      <c r="AD93" s="79" t="s">
        <v>61</v>
      </c>
      <c r="AE93" s="79" t="s">
        <v>61</v>
      </c>
      <c r="AF93" s="79" t="s">
        <v>61</v>
      </c>
      <c r="AG93" s="79" t="s">
        <v>61</v>
      </c>
      <c r="AH93" s="79" t="s">
        <v>61</v>
      </c>
      <c r="AI93" s="79" t="s">
        <v>61</v>
      </c>
      <c r="AJ93" s="79" t="s">
        <v>61</v>
      </c>
      <c r="AK93" s="79" t="s">
        <v>61</v>
      </c>
      <c r="AL93" s="79" t="s">
        <v>61</v>
      </c>
      <c r="AM93" s="79" t="s">
        <v>61</v>
      </c>
      <c r="AN93" s="79" t="s">
        <v>61</v>
      </c>
      <c r="AO93" s="79" t="s">
        <v>61</v>
      </c>
      <c r="AP93" s="79" t="s">
        <v>61</v>
      </c>
      <c r="AQ93" s="79" t="s">
        <v>61</v>
      </c>
      <c r="AR93" s="79" t="s">
        <v>61</v>
      </c>
      <c r="AS93" s="79" t="s">
        <v>61</v>
      </c>
      <c r="AT93" s="79" t="s">
        <v>61</v>
      </c>
      <c r="AU93" s="79" t="s">
        <v>61</v>
      </c>
      <c r="AV93" s="79" t="s">
        <v>61</v>
      </c>
      <c r="AW93" s="79" t="s">
        <v>61</v>
      </c>
      <c r="AX93" s="79" t="s">
        <v>61</v>
      </c>
      <c r="AY93" s="79" t="s">
        <v>61</v>
      </c>
      <c r="AZ93" s="79" t="s">
        <v>61</v>
      </c>
      <c r="BA93" s="79" t="s">
        <v>61</v>
      </c>
      <c r="BB93" s="79" t="s">
        <v>61</v>
      </c>
    </row>
    <row r="94" spans="1:54" s="80" customFormat="1" ht="21.75" customHeight="1">
      <c r="A94" s="70" t="s">
        <v>50</v>
      </c>
      <c r="B94" s="71" t="s">
        <v>176</v>
      </c>
      <c r="C94" s="82" t="s">
        <v>567</v>
      </c>
      <c r="D94" s="86" t="s">
        <v>563</v>
      </c>
      <c r="E94" s="70">
        <v>2021</v>
      </c>
      <c r="F94" s="70">
        <v>2021</v>
      </c>
      <c r="G94" s="75" t="s">
        <v>568</v>
      </c>
      <c r="H94" s="75" t="s">
        <v>569</v>
      </c>
      <c r="I94" s="76" t="s">
        <v>570</v>
      </c>
      <c r="J94" s="75" t="s">
        <v>232</v>
      </c>
      <c r="K94" s="75"/>
      <c r="L94" s="87" t="s">
        <v>561</v>
      </c>
      <c r="M94" s="75" t="s">
        <v>263</v>
      </c>
      <c r="N94" s="75" t="s">
        <v>59</v>
      </c>
      <c r="O94" s="75" t="s">
        <v>17</v>
      </c>
      <c r="P94" s="75"/>
      <c r="Q94" s="75" t="s">
        <v>17</v>
      </c>
      <c r="R94" s="100" t="s">
        <v>69</v>
      </c>
      <c r="S94" s="100" t="s">
        <v>135</v>
      </c>
      <c r="T94" s="75" t="s">
        <v>195</v>
      </c>
      <c r="U94" s="75" t="s">
        <v>61</v>
      </c>
      <c r="V94" s="75" t="s">
        <v>61</v>
      </c>
      <c r="W94" s="79" t="s">
        <v>61</v>
      </c>
      <c r="X94" s="79" t="s">
        <v>61</v>
      </c>
      <c r="Y94" s="79" t="s">
        <v>61</v>
      </c>
      <c r="Z94" s="79" t="s">
        <v>61</v>
      </c>
      <c r="AA94" s="79" t="s">
        <v>61</v>
      </c>
      <c r="AB94" s="79" t="s">
        <v>61</v>
      </c>
      <c r="AC94" s="79" t="s">
        <v>61</v>
      </c>
      <c r="AD94" s="79" t="s">
        <v>61</v>
      </c>
      <c r="AE94" s="79" t="s">
        <v>61</v>
      </c>
      <c r="AF94" s="79" t="s">
        <v>61</v>
      </c>
      <c r="AG94" s="79" t="s">
        <v>61</v>
      </c>
      <c r="AH94" s="79" t="s">
        <v>61</v>
      </c>
      <c r="AI94" s="79" t="s">
        <v>61</v>
      </c>
      <c r="AJ94" s="79" t="s">
        <v>61</v>
      </c>
      <c r="AK94" s="79" t="s">
        <v>61</v>
      </c>
      <c r="AL94" s="79" t="s">
        <v>61</v>
      </c>
      <c r="AM94" s="79" t="s">
        <v>61</v>
      </c>
      <c r="AN94" s="79" t="s">
        <v>61</v>
      </c>
      <c r="AO94" s="79" t="s">
        <v>61</v>
      </c>
      <c r="AP94" s="79" t="s">
        <v>61</v>
      </c>
      <c r="AQ94" s="79" t="s">
        <v>61</v>
      </c>
      <c r="AR94" s="79" t="s">
        <v>61</v>
      </c>
      <c r="AS94" s="79" t="s">
        <v>61</v>
      </c>
      <c r="AT94" s="79" t="s">
        <v>61</v>
      </c>
      <c r="AU94" s="79" t="s">
        <v>61</v>
      </c>
      <c r="AV94" s="79" t="s">
        <v>61</v>
      </c>
      <c r="AW94" s="79" t="s">
        <v>61</v>
      </c>
      <c r="AX94" s="79" t="s">
        <v>61</v>
      </c>
      <c r="AY94" s="79" t="s">
        <v>61</v>
      </c>
      <c r="AZ94" s="79" t="s">
        <v>61</v>
      </c>
      <c r="BA94" s="79" t="s">
        <v>61</v>
      </c>
      <c r="BB94" s="79" t="s">
        <v>61</v>
      </c>
    </row>
    <row r="95" spans="1:54" s="80" customFormat="1" ht="21.75" customHeight="1">
      <c r="A95" s="70" t="s">
        <v>50</v>
      </c>
      <c r="B95" s="71" t="s">
        <v>532</v>
      </c>
      <c r="C95" s="82" t="s">
        <v>61</v>
      </c>
      <c r="D95" s="86" t="s">
        <v>563</v>
      </c>
      <c r="E95" s="70">
        <v>2018</v>
      </c>
      <c r="F95" s="70">
        <v>2023</v>
      </c>
      <c r="G95" s="75" t="s">
        <v>61</v>
      </c>
      <c r="H95" s="75" t="s">
        <v>73</v>
      </c>
      <c r="I95" s="76"/>
      <c r="J95" s="75" t="s">
        <v>9</v>
      </c>
      <c r="K95" s="75"/>
      <c r="L95" s="87" t="s">
        <v>571</v>
      </c>
      <c r="M95" s="75" t="s">
        <v>130</v>
      </c>
      <c r="N95" s="75" t="s">
        <v>59</v>
      </c>
      <c r="O95" s="75" t="s">
        <v>17</v>
      </c>
      <c r="P95" s="75"/>
      <c r="Q95" s="75" t="s">
        <v>17</v>
      </c>
      <c r="R95" s="77" t="s">
        <v>17</v>
      </c>
      <c r="S95" s="100" t="s">
        <v>135</v>
      </c>
      <c r="T95" s="75" t="s">
        <v>219</v>
      </c>
      <c r="U95" s="75" t="s">
        <v>61</v>
      </c>
      <c r="V95" s="75" t="s">
        <v>61</v>
      </c>
      <c r="W95" s="79" t="s">
        <v>61</v>
      </c>
      <c r="X95" s="79" t="s">
        <v>61</v>
      </c>
      <c r="Y95" s="79" t="s">
        <v>61</v>
      </c>
      <c r="Z95" s="79" t="s">
        <v>61</v>
      </c>
      <c r="AA95" s="79" t="s">
        <v>61</v>
      </c>
      <c r="AB95" s="79" t="s">
        <v>61</v>
      </c>
      <c r="AC95" s="79" t="s">
        <v>61</v>
      </c>
      <c r="AD95" s="79" t="s">
        <v>61</v>
      </c>
      <c r="AE95" s="79" t="s">
        <v>61</v>
      </c>
      <c r="AF95" s="79" t="s">
        <v>61</v>
      </c>
      <c r="AG95" s="79" t="s">
        <v>61</v>
      </c>
      <c r="AH95" s="79" t="s">
        <v>61</v>
      </c>
      <c r="AI95" s="79" t="s">
        <v>61</v>
      </c>
      <c r="AJ95" s="79" t="s">
        <v>61</v>
      </c>
      <c r="AK95" s="79" t="s">
        <v>61</v>
      </c>
      <c r="AL95" s="79" t="s">
        <v>61</v>
      </c>
      <c r="AM95" s="79" t="s">
        <v>61</v>
      </c>
      <c r="AN95" s="79" t="s">
        <v>61</v>
      </c>
      <c r="AO95" s="79" t="s">
        <v>61</v>
      </c>
      <c r="AP95" s="79" t="s">
        <v>61</v>
      </c>
      <c r="AQ95" s="79" t="s">
        <v>61</v>
      </c>
      <c r="AR95" s="79" t="s">
        <v>61</v>
      </c>
      <c r="AS95" s="79" t="s">
        <v>61</v>
      </c>
      <c r="AT95" s="79" t="s">
        <v>61</v>
      </c>
      <c r="AU95" s="79" t="s">
        <v>61</v>
      </c>
      <c r="AV95" s="79" t="s">
        <v>61</v>
      </c>
      <c r="AW95" s="79" t="s">
        <v>61</v>
      </c>
      <c r="AX95" s="79" t="s">
        <v>61</v>
      </c>
      <c r="AY95" s="79" t="s">
        <v>61</v>
      </c>
      <c r="AZ95" s="79" t="s">
        <v>61</v>
      </c>
      <c r="BA95" s="79" t="s">
        <v>61</v>
      </c>
      <c r="BB95" s="79" t="s">
        <v>61</v>
      </c>
    </row>
    <row r="96" spans="1:54" s="80" customFormat="1" ht="21.75" customHeight="1">
      <c r="A96" s="70" t="s">
        <v>50</v>
      </c>
      <c r="B96" s="71" t="s">
        <v>572</v>
      </c>
      <c r="C96" s="82" t="s">
        <v>61</v>
      </c>
      <c r="D96" s="86" t="s">
        <v>563</v>
      </c>
      <c r="E96" s="70">
        <v>2016</v>
      </c>
      <c r="F96" s="70" t="s">
        <v>170</v>
      </c>
      <c r="G96" s="75" t="s">
        <v>132</v>
      </c>
      <c r="H96" s="75" t="s">
        <v>573</v>
      </c>
      <c r="I96" s="76"/>
      <c r="J96" s="75" t="s">
        <v>9</v>
      </c>
      <c r="K96" s="75"/>
      <c r="L96" s="87" t="s">
        <v>561</v>
      </c>
      <c r="M96" s="75" t="s">
        <v>431</v>
      </c>
      <c r="N96" s="77" t="s">
        <v>17</v>
      </c>
      <c r="O96" s="75" t="s">
        <v>59</v>
      </c>
      <c r="P96" s="75" t="s">
        <v>432</v>
      </c>
      <c r="Q96" s="75" t="s">
        <v>104</v>
      </c>
      <c r="R96" s="75" t="s">
        <v>59</v>
      </c>
      <c r="S96" s="75"/>
      <c r="T96" s="75" t="s">
        <v>61</v>
      </c>
      <c r="U96" s="75" t="s">
        <v>61</v>
      </c>
      <c r="V96" s="75" t="s">
        <v>61</v>
      </c>
      <c r="W96" s="79" t="s">
        <v>61</v>
      </c>
      <c r="X96" s="79" t="s">
        <v>61</v>
      </c>
      <c r="Y96" s="79" t="s">
        <v>61</v>
      </c>
      <c r="Z96" s="79" t="s">
        <v>61</v>
      </c>
      <c r="AA96" s="79" t="s">
        <v>61</v>
      </c>
      <c r="AB96" s="79" t="s">
        <v>61</v>
      </c>
      <c r="AC96" s="79" t="s">
        <v>61</v>
      </c>
      <c r="AD96" s="79" t="s">
        <v>61</v>
      </c>
      <c r="AE96" s="79" t="s">
        <v>61</v>
      </c>
      <c r="AF96" s="79" t="s">
        <v>61</v>
      </c>
      <c r="AG96" s="79" t="s">
        <v>61</v>
      </c>
      <c r="AH96" s="79" t="s">
        <v>61</v>
      </c>
      <c r="AI96" s="79" t="s">
        <v>61</v>
      </c>
      <c r="AJ96" s="79" t="s">
        <v>61</v>
      </c>
      <c r="AK96" s="79" t="s">
        <v>61</v>
      </c>
      <c r="AL96" s="79" t="s">
        <v>61</v>
      </c>
      <c r="AM96" s="79" t="s">
        <v>61</v>
      </c>
      <c r="AN96" s="79" t="s">
        <v>61</v>
      </c>
      <c r="AO96" s="79" t="s">
        <v>61</v>
      </c>
      <c r="AP96" s="79" t="s">
        <v>61</v>
      </c>
      <c r="AQ96" s="79" t="s">
        <v>61</v>
      </c>
      <c r="AR96" s="79" t="s">
        <v>61</v>
      </c>
      <c r="AS96" s="79" t="s">
        <v>61</v>
      </c>
      <c r="AT96" s="79" t="s">
        <v>61</v>
      </c>
      <c r="AU96" s="79" t="s">
        <v>61</v>
      </c>
      <c r="AV96" s="79" t="s">
        <v>61</v>
      </c>
      <c r="AW96" s="79" t="s">
        <v>61</v>
      </c>
      <c r="AX96" s="79" t="s">
        <v>61</v>
      </c>
      <c r="AY96" s="79" t="s">
        <v>61</v>
      </c>
      <c r="AZ96" s="79" t="s">
        <v>61</v>
      </c>
      <c r="BA96" s="79" t="s">
        <v>61</v>
      </c>
      <c r="BB96" s="79" t="s">
        <v>61</v>
      </c>
    </row>
    <row r="97" spans="1:54" s="80" customFormat="1" ht="21.75" customHeight="1">
      <c r="A97" s="70" t="s">
        <v>50</v>
      </c>
      <c r="B97" s="71" t="s">
        <v>574</v>
      </c>
      <c r="C97" s="82" t="s">
        <v>575</v>
      </c>
      <c r="D97" s="86" t="s">
        <v>576</v>
      </c>
      <c r="E97" s="70">
        <v>2020</v>
      </c>
      <c r="F97" s="70">
        <v>2023</v>
      </c>
      <c r="G97" s="75" t="s">
        <v>132</v>
      </c>
      <c r="H97" s="75" t="s">
        <v>73</v>
      </c>
      <c r="I97" s="76"/>
      <c r="J97" s="75" t="s">
        <v>9</v>
      </c>
      <c r="K97" s="75"/>
      <c r="L97" s="87" t="s">
        <v>577</v>
      </c>
      <c r="M97" s="75" t="s">
        <v>578</v>
      </c>
      <c r="N97" s="77" t="s">
        <v>17</v>
      </c>
      <c r="O97" s="75" t="s">
        <v>82</v>
      </c>
      <c r="P97" s="75"/>
      <c r="Q97" s="75" t="s">
        <v>104</v>
      </c>
      <c r="R97" s="100" t="s">
        <v>69</v>
      </c>
      <c r="S97" s="100"/>
      <c r="T97" s="75" t="s">
        <v>579</v>
      </c>
      <c r="U97" s="75" t="s">
        <v>61</v>
      </c>
      <c r="V97" s="75"/>
      <c r="W97" s="79"/>
      <c r="X97" s="79"/>
      <c r="Y97" s="79"/>
      <c r="Z97" s="79"/>
      <c r="AA97" s="79"/>
      <c r="AB97" s="79"/>
      <c r="AC97" s="79"/>
      <c r="AD97" s="79"/>
      <c r="AE97" s="79"/>
      <c r="AF97" s="79"/>
      <c r="AG97" s="79"/>
      <c r="AH97" s="79"/>
      <c r="AI97" s="79"/>
      <c r="AJ97" s="79"/>
      <c r="AK97" s="79"/>
      <c r="AL97" s="79"/>
      <c r="AM97" s="79"/>
      <c r="AN97" s="79"/>
      <c r="AO97" s="79"/>
      <c r="AP97" s="79"/>
      <c r="AQ97" s="79"/>
      <c r="AR97" s="79"/>
      <c r="AS97" s="79"/>
      <c r="AT97" s="79"/>
      <c r="AU97" s="79"/>
      <c r="AV97" s="79"/>
      <c r="AW97" s="79"/>
      <c r="AX97" s="79"/>
      <c r="AY97" s="79"/>
      <c r="AZ97" s="79"/>
      <c r="BA97" s="79"/>
      <c r="BB97" s="79"/>
    </row>
    <row r="98" spans="1:54" s="80" customFormat="1" ht="21.75" customHeight="1">
      <c r="A98" s="70" t="s">
        <v>50</v>
      </c>
      <c r="B98" s="71" t="s">
        <v>500</v>
      </c>
      <c r="C98" s="72"/>
      <c r="D98" s="86" t="s">
        <v>580</v>
      </c>
      <c r="E98" s="74">
        <v>2016</v>
      </c>
      <c r="F98" s="74">
        <v>2019</v>
      </c>
      <c r="G98" s="75" t="s">
        <v>132</v>
      </c>
      <c r="H98" s="75" t="s">
        <v>218</v>
      </c>
      <c r="I98" s="76" t="s">
        <v>151</v>
      </c>
      <c r="J98" s="77" t="s">
        <v>9</v>
      </c>
      <c r="K98" s="77"/>
      <c r="L98" s="78" t="s">
        <v>581</v>
      </c>
      <c r="M98" s="77" t="s">
        <v>124</v>
      </c>
      <c r="N98" s="77" t="s">
        <v>17</v>
      </c>
      <c r="O98" s="77" t="s">
        <v>17</v>
      </c>
      <c r="P98" s="77"/>
      <c r="Q98" s="77" t="s">
        <v>17</v>
      </c>
      <c r="R98" s="77" t="s">
        <v>17</v>
      </c>
      <c r="S98" s="100" t="s">
        <v>135</v>
      </c>
      <c r="T98" s="75" t="s">
        <v>132</v>
      </c>
      <c r="U98" s="75" t="s">
        <v>61</v>
      </c>
      <c r="V98" s="75" t="s">
        <v>61</v>
      </c>
      <c r="W98" s="79" t="s">
        <v>61</v>
      </c>
      <c r="X98" s="79" t="s">
        <v>61</v>
      </c>
      <c r="Y98" s="79" t="s">
        <v>61</v>
      </c>
      <c r="Z98" s="79" t="s">
        <v>61</v>
      </c>
      <c r="AA98" s="79" t="s">
        <v>61</v>
      </c>
      <c r="AB98" s="79" t="s">
        <v>61</v>
      </c>
      <c r="AC98" s="79" t="s">
        <v>61</v>
      </c>
      <c r="AD98" s="79" t="s">
        <v>61</v>
      </c>
      <c r="AE98" s="79" t="s">
        <v>61</v>
      </c>
      <c r="AF98" s="79" t="s">
        <v>61</v>
      </c>
      <c r="AG98" s="79" t="s">
        <v>61</v>
      </c>
      <c r="AH98" s="79" t="s">
        <v>61</v>
      </c>
      <c r="AI98" s="79" t="s">
        <v>61</v>
      </c>
      <c r="AJ98" s="79" t="s">
        <v>61</v>
      </c>
      <c r="AK98" s="79" t="s">
        <v>61</v>
      </c>
      <c r="AL98" s="79" t="s">
        <v>61</v>
      </c>
      <c r="AM98" s="79" t="s">
        <v>61</v>
      </c>
      <c r="AN98" s="79" t="s">
        <v>61</v>
      </c>
      <c r="AO98" s="79" t="s">
        <v>61</v>
      </c>
      <c r="AP98" s="79" t="s">
        <v>61</v>
      </c>
      <c r="AQ98" s="79" t="s">
        <v>61</v>
      </c>
      <c r="AR98" s="79" t="s">
        <v>61</v>
      </c>
      <c r="AS98" s="79" t="s">
        <v>61</v>
      </c>
      <c r="AT98" s="79" t="s">
        <v>61</v>
      </c>
      <c r="AU98" s="79" t="s">
        <v>61</v>
      </c>
      <c r="AV98" s="79" t="s">
        <v>61</v>
      </c>
      <c r="AW98" s="79" t="s">
        <v>61</v>
      </c>
      <c r="AX98" s="79" t="s">
        <v>61</v>
      </c>
      <c r="AY98" s="79" t="s">
        <v>61</v>
      </c>
      <c r="AZ98" s="79" t="s">
        <v>61</v>
      </c>
      <c r="BA98" s="79" t="s">
        <v>61</v>
      </c>
      <c r="BB98" s="79" t="s">
        <v>61</v>
      </c>
    </row>
    <row r="99" spans="1:54" s="80" customFormat="1" ht="21.75" customHeight="1">
      <c r="A99" s="70" t="s">
        <v>50</v>
      </c>
      <c r="B99" s="71" t="s">
        <v>239</v>
      </c>
      <c r="C99" s="82" t="s">
        <v>61</v>
      </c>
      <c r="D99" s="86" t="s">
        <v>582</v>
      </c>
      <c r="E99" s="70">
        <v>2022</v>
      </c>
      <c r="F99" s="70" t="s">
        <v>170</v>
      </c>
      <c r="G99" s="75" t="s">
        <v>61</v>
      </c>
      <c r="H99" s="75" t="s">
        <v>583</v>
      </c>
      <c r="I99" s="76"/>
      <c r="J99" s="75" t="s">
        <v>9</v>
      </c>
      <c r="K99" s="75"/>
      <c r="L99" s="87" t="s">
        <v>312</v>
      </c>
      <c r="M99" s="75" t="s">
        <v>258</v>
      </c>
      <c r="N99" s="77" t="s">
        <v>17</v>
      </c>
      <c r="O99" s="75" t="s">
        <v>17</v>
      </c>
      <c r="P99" s="75"/>
      <c r="Q99" s="75" t="s">
        <v>104</v>
      </c>
      <c r="R99" s="77" t="s">
        <v>59</v>
      </c>
      <c r="S99" s="77"/>
      <c r="T99" s="75" t="s">
        <v>61</v>
      </c>
      <c r="U99" s="75" t="s">
        <v>61</v>
      </c>
      <c r="V99" s="75" t="s">
        <v>61</v>
      </c>
      <c r="W99" s="79" t="s">
        <v>61</v>
      </c>
      <c r="X99" s="79" t="s">
        <v>61</v>
      </c>
      <c r="Y99" s="79" t="s">
        <v>61</v>
      </c>
      <c r="Z99" s="79" t="s">
        <v>61</v>
      </c>
      <c r="AA99" s="79" t="s">
        <v>61</v>
      </c>
      <c r="AB99" s="79" t="s">
        <v>61</v>
      </c>
      <c r="AC99" s="79" t="s">
        <v>61</v>
      </c>
      <c r="AD99" s="79" t="s">
        <v>61</v>
      </c>
      <c r="AE99" s="79" t="s">
        <v>61</v>
      </c>
      <c r="AF99" s="79" t="s">
        <v>61</v>
      </c>
      <c r="AG99" s="79" t="s">
        <v>61</v>
      </c>
      <c r="AH99" s="79" t="s">
        <v>61</v>
      </c>
      <c r="AI99" s="79" t="s">
        <v>61</v>
      </c>
      <c r="AJ99" s="79" t="s">
        <v>61</v>
      </c>
      <c r="AK99" s="79" t="s">
        <v>61</v>
      </c>
      <c r="AL99" s="79" t="s">
        <v>61</v>
      </c>
      <c r="AM99" s="79" t="s">
        <v>61</v>
      </c>
      <c r="AN99" s="79" t="s">
        <v>61</v>
      </c>
      <c r="AO99" s="79" t="s">
        <v>61</v>
      </c>
      <c r="AP99" s="79" t="s">
        <v>61</v>
      </c>
      <c r="AQ99" s="79" t="s">
        <v>61</v>
      </c>
      <c r="AR99" s="79" t="s">
        <v>61</v>
      </c>
      <c r="AS99" s="79" t="s">
        <v>61</v>
      </c>
      <c r="AT99" s="79" t="s">
        <v>61</v>
      </c>
      <c r="AU99" s="79" t="s">
        <v>61</v>
      </c>
      <c r="AV99" s="79" t="s">
        <v>61</v>
      </c>
      <c r="AW99" s="79" t="s">
        <v>61</v>
      </c>
      <c r="AX99" s="79" t="s">
        <v>61</v>
      </c>
      <c r="AY99" s="79" t="s">
        <v>61</v>
      </c>
      <c r="AZ99" s="79" t="s">
        <v>61</v>
      </c>
      <c r="BA99" s="79" t="s">
        <v>61</v>
      </c>
      <c r="BB99" s="79" t="s">
        <v>61</v>
      </c>
    </row>
    <row r="100" spans="1:54" s="80" customFormat="1" ht="21.75" customHeight="1">
      <c r="A100" s="70" t="s">
        <v>50</v>
      </c>
      <c r="B100" s="71" t="s">
        <v>584</v>
      </c>
      <c r="C100" s="82"/>
      <c r="D100" s="86" t="s">
        <v>582</v>
      </c>
      <c r="E100" s="70">
        <v>2019</v>
      </c>
      <c r="F100" s="70"/>
      <c r="G100" s="75" t="s">
        <v>585</v>
      </c>
      <c r="H100" s="75" t="s">
        <v>586</v>
      </c>
      <c r="I100" s="76"/>
      <c r="J100" s="75" t="s">
        <v>9</v>
      </c>
      <c r="K100" s="75"/>
      <c r="L100" s="87" t="s">
        <v>338</v>
      </c>
      <c r="M100" s="75" t="s">
        <v>258</v>
      </c>
      <c r="N100" s="77" t="s">
        <v>17</v>
      </c>
      <c r="O100" s="75" t="s">
        <v>82</v>
      </c>
      <c r="P100" s="75"/>
      <c r="Q100" s="75" t="s">
        <v>104</v>
      </c>
      <c r="R100" s="100" t="s">
        <v>69</v>
      </c>
      <c r="S100" s="100"/>
      <c r="T100" s="75"/>
      <c r="U100" s="75"/>
      <c r="V100" s="75" t="s">
        <v>61</v>
      </c>
      <c r="W100" s="79" t="s">
        <v>61</v>
      </c>
      <c r="X100" s="79" t="s">
        <v>61</v>
      </c>
      <c r="Y100" s="79" t="s">
        <v>61</v>
      </c>
      <c r="Z100" s="79" t="s">
        <v>61</v>
      </c>
      <c r="AA100" s="79" t="s">
        <v>61</v>
      </c>
      <c r="AB100" s="79" t="s">
        <v>61</v>
      </c>
      <c r="AC100" s="79" t="s">
        <v>61</v>
      </c>
      <c r="AD100" s="79" t="s">
        <v>61</v>
      </c>
      <c r="AE100" s="79" t="s">
        <v>61</v>
      </c>
      <c r="AF100" s="79" t="s">
        <v>61</v>
      </c>
      <c r="AG100" s="79" t="s">
        <v>61</v>
      </c>
      <c r="AH100" s="79" t="s">
        <v>61</v>
      </c>
      <c r="AI100" s="79" t="s">
        <v>61</v>
      </c>
      <c r="AJ100" s="79" t="s">
        <v>61</v>
      </c>
      <c r="AK100" s="79" t="s">
        <v>61</v>
      </c>
      <c r="AL100" s="79" t="s">
        <v>61</v>
      </c>
      <c r="AM100" s="79" t="s">
        <v>61</v>
      </c>
      <c r="AN100" s="79" t="s">
        <v>61</v>
      </c>
      <c r="AO100" s="79" t="s">
        <v>61</v>
      </c>
      <c r="AP100" s="79" t="s">
        <v>61</v>
      </c>
      <c r="AQ100" s="79" t="s">
        <v>61</v>
      </c>
      <c r="AR100" s="79" t="s">
        <v>61</v>
      </c>
      <c r="AS100" s="79" t="s">
        <v>61</v>
      </c>
      <c r="AT100" s="79" t="s">
        <v>61</v>
      </c>
      <c r="AU100" s="79" t="s">
        <v>61</v>
      </c>
      <c r="AV100" s="79" t="s">
        <v>61</v>
      </c>
      <c r="AW100" s="79" t="s">
        <v>61</v>
      </c>
      <c r="AX100" s="79" t="s">
        <v>61</v>
      </c>
      <c r="AY100" s="79" t="s">
        <v>61</v>
      </c>
      <c r="AZ100" s="79" t="s">
        <v>61</v>
      </c>
      <c r="BA100" s="79" t="s">
        <v>61</v>
      </c>
      <c r="BB100" s="79" t="s">
        <v>61</v>
      </c>
    </row>
    <row r="101" spans="1:54" s="80" customFormat="1" ht="21.75" customHeight="1">
      <c r="A101" s="70" t="s">
        <v>50</v>
      </c>
      <c r="B101" s="71" t="s">
        <v>587</v>
      </c>
      <c r="C101" s="82" t="s">
        <v>61</v>
      </c>
      <c r="D101" s="86" t="s">
        <v>588</v>
      </c>
      <c r="E101" s="70">
        <v>2016</v>
      </c>
      <c r="F101" s="70">
        <v>2019</v>
      </c>
      <c r="G101" s="75" t="s">
        <v>589</v>
      </c>
      <c r="H101" s="75" t="s">
        <v>590</v>
      </c>
      <c r="I101" s="76"/>
      <c r="J101" s="75" t="s">
        <v>232</v>
      </c>
      <c r="K101" s="75"/>
      <c r="L101" s="87" t="s">
        <v>282</v>
      </c>
      <c r="M101" s="75" t="s">
        <v>263</v>
      </c>
      <c r="N101" s="75" t="s">
        <v>59</v>
      </c>
      <c r="O101" s="75" t="s">
        <v>59</v>
      </c>
      <c r="P101" s="75"/>
      <c r="Q101" s="75" t="s">
        <v>104</v>
      </c>
      <c r="R101" s="75" t="s">
        <v>59</v>
      </c>
      <c r="S101" s="75"/>
      <c r="T101" s="75" t="s">
        <v>61</v>
      </c>
      <c r="U101" s="75" t="s">
        <v>61</v>
      </c>
      <c r="V101" s="75" t="s">
        <v>61</v>
      </c>
      <c r="W101" s="79" t="s">
        <v>61</v>
      </c>
      <c r="X101" s="79" t="s">
        <v>61</v>
      </c>
      <c r="Y101" s="79" t="s">
        <v>61</v>
      </c>
      <c r="Z101" s="79" t="s">
        <v>61</v>
      </c>
      <c r="AA101" s="79" t="s">
        <v>61</v>
      </c>
      <c r="AB101" s="79" t="s">
        <v>61</v>
      </c>
      <c r="AC101" s="79" t="s">
        <v>61</v>
      </c>
      <c r="AD101" s="79" t="s">
        <v>61</v>
      </c>
      <c r="AE101" s="79" t="s">
        <v>61</v>
      </c>
      <c r="AF101" s="79" t="s">
        <v>61</v>
      </c>
      <c r="AG101" s="79" t="s">
        <v>61</v>
      </c>
      <c r="AH101" s="79" t="s">
        <v>61</v>
      </c>
      <c r="AI101" s="79" t="s">
        <v>61</v>
      </c>
      <c r="AJ101" s="79" t="s">
        <v>61</v>
      </c>
      <c r="AK101" s="79" t="s">
        <v>61</v>
      </c>
      <c r="AL101" s="79" t="s">
        <v>61</v>
      </c>
      <c r="AM101" s="79" t="s">
        <v>61</v>
      </c>
      <c r="AN101" s="79" t="s">
        <v>61</v>
      </c>
      <c r="AO101" s="79" t="s">
        <v>61</v>
      </c>
      <c r="AP101" s="79" t="s">
        <v>61</v>
      </c>
      <c r="AQ101" s="79" t="s">
        <v>61</v>
      </c>
      <c r="AR101" s="79" t="s">
        <v>61</v>
      </c>
      <c r="AS101" s="79" t="s">
        <v>61</v>
      </c>
      <c r="AT101" s="79" t="s">
        <v>61</v>
      </c>
      <c r="AU101" s="79" t="s">
        <v>61</v>
      </c>
      <c r="AV101" s="79" t="s">
        <v>61</v>
      </c>
      <c r="AW101" s="79" t="s">
        <v>61</v>
      </c>
      <c r="AX101" s="79" t="s">
        <v>61</v>
      </c>
      <c r="AY101" s="79" t="s">
        <v>61</v>
      </c>
      <c r="AZ101" s="79" t="s">
        <v>61</v>
      </c>
      <c r="BA101" s="79" t="s">
        <v>61</v>
      </c>
      <c r="BB101" s="79" t="s">
        <v>61</v>
      </c>
    </row>
    <row r="102" spans="1:54" s="80" customFormat="1" ht="21.75" customHeight="1">
      <c r="A102" s="70" t="s">
        <v>50</v>
      </c>
      <c r="B102" s="71" t="s">
        <v>591</v>
      </c>
      <c r="C102" s="82" t="s">
        <v>61</v>
      </c>
      <c r="D102" s="86" t="s">
        <v>588</v>
      </c>
      <c r="E102" s="70">
        <v>2016</v>
      </c>
      <c r="F102" s="70">
        <v>2019</v>
      </c>
      <c r="G102" s="75" t="s">
        <v>592</v>
      </c>
      <c r="H102" s="75" t="s">
        <v>593</v>
      </c>
      <c r="I102" s="76"/>
      <c r="J102" s="114" t="s">
        <v>289</v>
      </c>
      <c r="K102" s="75"/>
      <c r="L102" s="87" t="s">
        <v>594</v>
      </c>
      <c r="M102" s="75" t="s">
        <v>234</v>
      </c>
      <c r="N102" s="77" t="s">
        <v>17</v>
      </c>
      <c r="O102" s="75" t="s">
        <v>17</v>
      </c>
      <c r="P102" s="75"/>
      <c r="Q102" s="75" t="s">
        <v>104</v>
      </c>
      <c r="R102" s="75" t="s">
        <v>59</v>
      </c>
      <c r="S102" s="75"/>
      <c r="T102" s="75" t="s">
        <v>61</v>
      </c>
      <c r="U102" s="75" t="s">
        <v>61</v>
      </c>
      <c r="V102" s="75" t="s">
        <v>61</v>
      </c>
      <c r="W102" s="79" t="s">
        <v>61</v>
      </c>
      <c r="X102" s="79" t="s">
        <v>61</v>
      </c>
      <c r="Y102" s="79" t="s">
        <v>61</v>
      </c>
      <c r="Z102" s="79" t="s">
        <v>61</v>
      </c>
      <c r="AA102" s="79" t="s">
        <v>61</v>
      </c>
      <c r="AB102" s="79" t="s">
        <v>61</v>
      </c>
      <c r="AC102" s="79" t="s">
        <v>61</v>
      </c>
      <c r="AD102" s="79" t="s">
        <v>61</v>
      </c>
      <c r="AE102" s="79" t="s">
        <v>61</v>
      </c>
      <c r="AF102" s="79" t="s">
        <v>61</v>
      </c>
      <c r="AG102" s="79" t="s">
        <v>61</v>
      </c>
      <c r="AH102" s="79" t="s">
        <v>61</v>
      </c>
      <c r="AI102" s="79" t="s">
        <v>61</v>
      </c>
      <c r="AJ102" s="79" t="s">
        <v>61</v>
      </c>
      <c r="AK102" s="79" t="s">
        <v>61</v>
      </c>
      <c r="AL102" s="79" t="s">
        <v>61</v>
      </c>
      <c r="AM102" s="79" t="s">
        <v>61</v>
      </c>
      <c r="AN102" s="79" t="s">
        <v>61</v>
      </c>
      <c r="AO102" s="79" t="s">
        <v>61</v>
      </c>
      <c r="AP102" s="79" t="s">
        <v>61</v>
      </c>
      <c r="AQ102" s="79" t="s">
        <v>61</v>
      </c>
      <c r="AR102" s="79" t="s">
        <v>61</v>
      </c>
      <c r="AS102" s="79" t="s">
        <v>61</v>
      </c>
      <c r="AT102" s="79" t="s">
        <v>61</v>
      </c>
      <c r="AU102" s="79" t="s">
        <v>61</v>
      </c>
      <c r="AV102" s="79" t="s">
        <v>61</v>
      </c>
      <c r="AW102" s="79" t="s">
        <v>61</v>
      </c>
      <c r="AX102" s="79" t="s">
        <v>61</v>
      </c>
      <c r="AY102" s="79" t="s">
        <v>61</v>
      </c>
      <c r="AZ102" s="79" t="s">
        <v>61</v>
      </c>
      <c r="BA102" s="79" t="s">
        <v>61</v>
      </c>
      <c r="BB102" s="79" t="s">
        <v>61</v>
      </c>
    </row>
    <row r="103" spans="1:54" s="80" customFormat="1" ht="21.75" customHeight="1">
      <c r="A103" s="70" t="s">
        <v>50</v>
      </c>
      <c r="B103" s="71" t="s">
        <v>532</v>
      </c>
      <c r="C103" s="82" t="s">
        <v>61</v>
      </c>
      <c r="D103" s="86" t="s">
        <v>588</v>
      </c>
      <c r="E103" s="70">
        <v>2020</v>
      </c>
      <c r="F103" s="70">
        <v>2024</v>
      </c>
      <c r="G103" s="75" t="s">
        <v>595</v>
      </c>
      <c r="H103" s="75" t="s">
        <v>596</v>
      </c>
      <c r="I103" s="76"/>
      <c r="J103" s="114" t="s">
        <v>289</v>
      </c>
      <c r="K103" s="75"/>
      <c r="L103" s="87" t="s">
        <v>597</v>
      </c>
      <c r="M103" s="75" t="s">
        <v>426</v>
      </c>
      <c r="N103" s="77" t="s">
        <v>17</v>
      </c>
      <c r="O103" s="75" t="s">
        <v>19</v>
      </c>
      <c r="P103" s="75"/>
      <c r="Q103" s="75" t="s">
        <v>17</v>
      </c>
      <c r="R103" s="75" t="s">
        <v>59</v>
      </c>
      <c r="S103" s="100" t="s">
        <v>135</v>
      </c>
      <c r="T103" s="75" t="s">
        <v>195</v>
      </c>
      <c r="U103" s="75" t="s">
        <v>61</v>
      </c>
      <c r="V103" s="75" t="s">
        <v>61</v>
      </c>
      <c r="W103" s="79" t="s">
        <v>61</v>
      </c>
      <c r="X103" s="79" t="s">
        <v>61</v>
      </c>
      <c r="Y103" s="79" t="s">
        <v>61</v>
      </c>
      <c r="Z103" s="79" t="s">
        <v>61</v>
      </c>
      <c r="AA103" s="79" t="s">
        <v>61</v>
      </c>
      <c r="AB103" s="79" t="s">
        <v>61</v>
      </c>
      <c r="AC103" s="79" t="s">
        <v>61</v>
      </c>
      <c r="AD103" s="79" t="s">
        <v>61</v>
      </c>
      <c r="AE103" s="79" t="s">
        <v>61</v>
      </c>
      <c r="AF103" s="79" t="s">
        <v>61</v>
      </c>
      <c r="AG103" s="79" t="s">
        <v>61</v>
      </c>
      <c r="AH103" s="79" t="s">
        <v>61</v>
      </c>
      <c r="AI103" s="79" t="s">
        <v>61</v>
      </c>
      <c r="AJ103" s="79" t="s">
        <v>61</v>
      </c>
      <c r="AK103" s="79" t="s">
        <v>61</v>
      </c>
      <c r="AL103" s="79" t="s">
        <v>61</v>
      </c>
      <c r="AM103" s="79" t="s">
        <v>61</v>
      </c>
      <c r="AN103" s="79" t="s">
        <v>61</v>
      </c>
      <c r="AO103" s="79" t="s">
        <v>61</v>
      </c>
      <c r="AP103" s="79" t="s">
        <v>61</v>
      </c>
      <c r="AQ103" s="79" t="s">
        <v>61</v>
      </c>
      <c r="AR103" s="79" t="s">
        <v>61</v>
      </c>
      <c r="AS103" s="79" t="s">
        <v>61</v>
      </c>
      <c r="AT103" s="79" t="s">
        <v>61</v>
      </c>
      <c r="AU103" s="79" t="s">
        <v>61</v>
      </c>
      <c r="AV103" s="79" t="s">
        <v>61</v>
      </c>
      <c r="AW103" s="79" t="s">
        <v>61</v>
      </c>
      <c r="AX103" s="79" t="s">
        <v>61</v>
      </c>
      <c r="AY103" s="79" t="s">
        <v>61</v>
      </c>
      <c r="AZ103" s="79" t="s">
        <v>61</v>
      </c>
      <c r="BA103" s="79" t="s">
        <v>61</v>
      </c>
      <c r="BB103" s="79" t="s">
        <v>61</v>
      </c>
    </row>
    <row r="104" spans="1:54" s="80" customFormat="1" ht="21.75" customHeight="1">
      <c r="A104" s="70" t="s">
        <v>50</v>
      </c>
      <c r="B104" s="71" t="s">
        <v>598</v>
      </c>
      <c r="C104" s="72" t="s">
        <v>599</v>
      </c>
      <c r="D104" s="86" t="s">
        <v>588</v>
      </c>
      <c r="E104" s="70">
        <v>2022</v>
      </c>
      <c r="F104" s="70">
        <v>2025</v>
      </c>
      <c r="G104" s="75" t="s">
        <v>132</v>
      </c>
      <c r="H104" s="75" t="s">
        <v>600</v>
      </c>
      <c r="I104" s="76"/>
      <c r="J104" s="77" t="s">
        <v>109</v>
      </c>
      <c r="K104" s="77"/>
      <c r="L104" s="87" t="s">
        <v>597</v>
      </c>
      <c r="M104" s="75" t="s">
        <v>601</v>
      </c>
      <c r="N104" s="77" t="s">
        <v>17</v>
      </c>
      <c r="O104" s="75" t="s">
        <v>82</v>
      </c>
      <c r="P104" s="75"/>
      <c r="Q104" s="75" t="s">
        <v>17</v>
      </c>
      <c r="R104" s="75" t="s">
        <v>17</v>
      </c>
      <c r="S104" s="100" t="s">
        <v>135</v>
      </c>
      <c r="T104" s="75" t="s">
        <v>195</v>
      </c>
      <c r="U104" s="75" t="s">
        <v>61</v>
      </c>
      <c r="V104" s="75" t="s">
        <v>61</v>
      </c>
      <c r="W104" s="79" t="s">
        <v>61</v>
      </c>
      <c r="X104" s="79" t="s">
        <v>61</v>
      </c>
      <c r="Y104" s="79" t="s">
        <v>61</v>
      </c>
      <c r="Z104" s="79" t="s">
        <v>61</v>
      </c>
      <c r="AA104" s="79" t="s">
        <v>61</v>
      </c>
      <c r="AB104" s="79" t="s">
        <v>61</v>
      </c>
      <c r="AC104" s="79" t="s">
        <v>61</v>
      </c>
      <c r="AD104" s="79" t="s">
        <v>61</v>
      </c>
      <c r="AE104" s="79" t="s">
        <v>61</v>
      </c>
      <c r="AF104" s="79" t="s">
        <v>61</v>
      </c>
      <c r="AG104" s="79" t="s">
        <v>61</v>
      </c>
      <c r="AH104" s="79" t="s">
        <v>61</v>
      </c>
      <c r="AI104" s="79" t="s">
        <v>61</v>
      </c>
      <c r="AJ104" s="79" t="s">
        <v>61</v>
      </c>
      <c r="AK104" s="79" t="s">
        <v>61</v>
      </c>
      <c r="AL104" s="79" t="s">
        <v>61</v>
      </c>
      <c r="AM104" s="79" t="s">
        <v>61</v>
      </c>
      <c r="AN104" s="79" t="s">
        <v>61</v>
      </c>
      <c r="AO104" s="79" t="s">
        <v>61</v>
      </c>
      <c r="AP104" s="79" t="s">
        <v>61</v>
      </c>
      <c r="AQ104" s="79" t="s">
        <v>61</v>
      </c>
      <c r="AR104" s="79" t="s">
        <v>61</v>
      </c>
      <c r="AS104" s="79" t="s">
        <v>61</v>
      </c>
      <c r="AT104" s="79" t="s">
        <v>61</v>
      </c>
      <c r="AU104" s="79" t="s">
        <v>61</v>
      </c>
      <c r="AV104" s="79" t="s">
        <v>61</v>
      </c>
      <c r="AW104" s="79" t="s">
        <v>61</v>
      </c>
      <c r="AX104" s="79" t="s">
        <v>61</v>
      </c>
      <c r="AY104" s="79" t="s">
        <v>61</v>
      </c>
      <c r="AZ104" s="79" t="s">
        <v>61</v>
      </c>
      <c r="BA104" s="79" t="s">
        <v>61</v>
      </c>
      <c r="BB104" s="79" t="s">
        <v>61</v>
      </c>
    </row>
    <row r="105" spans="1:54" s="80" customFormat="1" ht="21.75" customHeight="1">
      <c r="A105" s="70" t="s">
        <v>50</v>
      </c>
      <c r="B105" s="71" t="s">
        <v>602</v>
      </c>
      <c r="C105" s="82" t="s">
        <v>61</v>
      </c>
      <c r="D105" s="86" t="s">
        <v>588</v>
      </c>
      <c r="E105" s="74">
        <v>2012</v>
      </c>
      <c r="F105" s="70" t="s">
        <v>170</v>
      </c>
      <c r="G105" s="88" t="s">
        <v>219</v>
      </c>
      <c r="H105" s="75" t="s">
        <v>603</v>
      </c>
      <c r="I105" s="76"/>
      <c r="J105" s="114" t="s">
        <v>289</v>
      </c>
      <c r="K105" s="88"/>
      <c r="L105" s="87" t="s">
        <v>206</v>
      </c>
      <c r="M105" s="75" t="s">
        <v>263</v>
      </c>
      <c r="N105" s="77" t="s">
        <v>17</v>
      </c>
      <c r="O105" s="75" t="s">
        <v>17</v>
      </c>
      <c r="P105" s="75"/>
      <c r="Q105" s="75" t="s">
        <v>17</v>
      </c>
      <c r="R105" s="100" t="s">
        <v>69</v>
      </c>
      <c r="S105" s="100" t="s">
        <v>135</v>
      </c>
      <c r="T105" s="75" t="s">
        <v>219</v>
      </c>
      <c r="U105" s="75" t="s">
        <v>61</v>
      </c>
      <c r="V105" s="75" t="s">
        <v>61</v>
      </c>
      <c r="W105" s="79" t="s">
        <v>61</v>
      </c>
      <c r="X105" s="79" t="s">
        <v>61</v>
      </c>
      <c r="Y105" s="79" t="s">
        <v>61</v>
      </c>
      <c r="Z105" s="79" t="s">
        <v>61</v>
      </c>
      <c r="AA105" s="79" t="s">
        <v>61</v>
      </c>
      <c r="AB105" s="79" t="s">
        <v>61</v>
      </c>
      <c r="AC105" s="79" t="s">
        <v>61</v>
      </c>
      <c r="AD105" s="79" t="s">
        <v>61</v>
      </c>
      <c r="AE105" s="79" t="s">
        <v>61</v>
      </c>
      <c r="AF105" s="79" t="s">
        <v>61</v>
      </c>
      <c r="AG105" s="79" t="s">
        <v>61</v>
      </c>
      <c r="AH105" s="79" t="s">
        <v>61</v>
      </c>
      <c r="AI105" s="79" t="s">
        <v>61</v>
      </c>
      <c r="AJ105" s="79" t="s">
        <v>61</v>
      </c>
      <c r="AK105" s="79" t="s">
        <v>61</v>
      </c>
      <c r="AL105" s="79" t="s">
        <v>61</v>
      </c>
      <c r="AM105" s="79" t="s">
        <v>61</v>
      </c>
      <c r="AN105" s="79" t="s">
        <v>61</v>
      </c>
      <c r="AO105" s="79" t="s">
        <v>61</v>
      </c>
      <c r="AP105" s="79" t="s">
        <v>61</v>
      </c>
      <c r="AQ105" s="79" t="s">
        <v>61</v>
      </c>
      <c r="AR105" s="79" t="s">
        <v>61</v>
      </c>
      <c r="AS105" s="79" t="s">
        <v>61</v>
      </c>
      <c r="AT105" s="79" t="s">
        <v>61</v>
      </c>
      <c r="AU105" s="79" t="s">
        <v>61</v>
      </c>
      <c r="AV105" s="79" t="s">
        <v>61</v>
      </c>
      <c r="AW105" s="79" t="s">
        <v>61</v>
      </c>
      <c r="AX105" s="79" t="s">
        <v>61</v>
      </c>
      <c r="AY105" s="79" t="s">
        <v>61</v>
      </c>
      <c r="AZ105" s="79" t="s">
        <v>61</v>
      </c>
      <c r="BA105" s="79" t="s">
        <v>61</v>
      </c>
      <c r="BB105" s="79" t="s">
        <v>61</v>
      </c>
    </row>
    <row r="106" spans="1:54" s="80" customFormat="1" ht="21.75" customHeight="1">
      <c r="A106" s="70" t="s">
        <v>50</v>
      </c>
      <c r="B106" s="81" t="s">
        <v>440</v>
      </c>
      <c r="C106" s="82" t="s">
        <v>61</v>
      </c>
      <c r="D106" s="86" t="s">
        <v>604</v>
      </c>
      <c r="E106" s="70">
        <v>2017</v>
      </c>
      <c r="F106" s="70">
        <v>2019</v>
      </c>
      <c r="G106" s="75" t="s">
        <v>605</v>
      </c>
      <c r="H106" s="75" t="s">
        <v>115</v>
      </c>
      <c r="I106" s="76"/>
      <c r="J106" s="114" t="s">
        <v>289</v>
      </c>
      <c r="K106" s="75"/>
      <c r="L106" s="87" t="s">
        <v>445</v>
      </c>
      <c r="M106" s="75" t="s">
        <v>117</v>
      </c>
      <c r="N106" s="77" t="s">
        <v>17</v>
      </c>
      <c r="O106" s="75" t="s">
        <v>17</v>
      </c>
      <c r="P106" s="75"/>
      <c r="Q106" s="75" t="s">
        <v>17</v>
      </c>
      <c r="R106" s="75" t="s">
        <v>59</v>
      </c>
      <c r="S106" s="137" t="s">
        <v>446</v>
      </c>
      <c r="T106" s="75" t="s">
        <v>61</v>
      </c>
      <c r="U106" s="75" t="s">
        <v>61</v>
      </c>
      <c r="V106" s="75" t="s">
        <v>61</v>
      </c>
      <c r="W106" s="79" t="s">
        <v>61</v>
      </c>
      <c r="X106" s="79" t="s">
        <v>61</v>
      </c>
      <c r="Y106" s="79" t="s">
        <v>61</v>
      </c>
      <c r="Z106" s="79" t="s">
        <v>61</v>
      </c>
      <c r="AA106" s="79" t="s">
        <v>61</v>
      </c>
      <c r="AB106" s="79" t="s">
        <v>61</v>
      </c>
      <c r="AC106" s="79" t="s">
        <v>61</v>
      </c>
      <c r="AD106" s="79" t="s">
        <v>61</v>
      </c>
      <c r="AE106" s="79" t="s">
        <v>61</v>
      </c>
      <c r="AF106" s="79" t="s">
        <v>61</v>
      </c>
      <c r="AG106" s="79" t="s">
        <v>61</v>
      </c>
      <c r="AH106" s="79" t="s">
        <v>61</v>
      </c>
      <c r="AI106" s="79" t="s">
        <v>61</v>
      </c>
      <c r="AJ106" s="79" t="s">
        <v>61</v>
      </c>
      <c r="AK106" s="79" t="s">
        <v>61</v>
      </c>
      <c r="AL106" s="79" t="s">
        <v>61</v>
      </c>
      <c r="AM106" s="79" t="s">
        <v>61</v>
      </c>
      <c r="AN106" s="79" t="s">
        <v>61</v>
      </c>
      <c r="AO106" s="79" t="s">
        <v>61</v>
      </c>
      <c r="AP106" s="79" t="s">
        <v>61</v>
      </c>
      <c r="AQ106" s="79" t="s">
        <v>61</v>
      </c>
      <c r="AR106" s="79" t="s">
        <v>61</v>
      </c>
      <c r="AS106" s="79" t="s">
        <v>61</v>
      </c>
      <c r="AT106" s="79" t="s">
        <v>61</v>
      </c>
      <c r="AU106" s="79" t="s">
        <v>61</v>
      </c>
      <c r="AV106" s="79" t="s">
        <v>61</v>
      </c>
      <c r="AW106" s="79" t="s">
        <v>61</v>
      </c>
      <c r="AX106" s="79" t="s">
        <v>61</v>
      </c>
      <c r="AY106" s="79" t="s">
        <v>61</v>
      </c>
      <c r="AZ106" s="79" t="s">
        <v>61</v>
      </c>
      <c r="BA106" s="79" t="s">
        <v>61</v>
      </c>
      <c r="BB106" s="79" t="s">
        <v>61</v>
      </c>
    </row>
    <row r="107" spans="1:54" s="80" customFormat="1" ht="21.75" customHeight="1">
      <c r="A107" s="70" t="s">
        <v>50</v>
      </c>
      <c r="B107" s="71" t="s">
        <v>606</v>
      </c>
      <c r="C107" s="82" t="s">
        <v>607</v>
      </c>
      <c r="D107" s="86" t="s">
        <v>604</v>
      </c>
      <c r="E107" s="70">
        <v>2018</v>
      </c>
      <c r="F107" s="70">
        <v>2022</v>
      </c>
      <c r="G107" s="75" t="s">
        <v>100</v>
      </c>
      <c r="H107" s="75" t="s">
        <v>608</v>
      </c>
      <c r="I107" s="76" t="s">
        <v>288</v>
      </c>
      <c r="J107" s="75" t="s">
        <v>9</v>
      </c>
      <c r="K107" s="75"/>
      <c r="L107" s="87" t="s">
        <v>609</v>
      </c>
      <c r="M107" s="75" t="s">
        <v>76</v>
      </c>
      <c r="N107" s="77" t="s">
        <v>19</v>
      </c>
      <c r="O107" s="75" t="s">
        <v>59</v>
      </c>
      <c r="P107" s="77"/>
      <c r="Q107" s="75" t="s">
        <v>17</v>
      </c>
      <c r="R107" s="100" t="s">
        <v>69</v>
      </c>
      <c r="S107" s="137" t="s">
        <v>610</v>
      </c>
      <c r="T107" s="75" t="s">
        <v>61</v>
      </c>
      <c r="U107" s="75" t="s">
        <v>61</v>
      </c>
      <c r="V107" s="75" t="s">
        <v>61</v>
      </c>
      <c r="W107" s="79" t="s">
        <v>61</v>
      </c>
      <c r="X107" s="79" t="s">
        <v>61</v>
      </c>
      <c r="Y107" s="79" t="s">
        <v>61</v>
      </c>
      <c r="Z107" s="79" t="s">
        <v>61</v>
      </c>
      <c r="AA107" s="79" t="s">
        <v>61</v>
      </c>
      <c r="AB107" s="79" t="s">
        <v>61</v>
      </c>
      <c r="AC107" s="79" t="s">
        <v>61</v>
      </c>
      <c r="AD107" s="79" t="s">
        <v>61</v>
      </c>
      <c r="AE107" s="79" t="s">
        <v>61</v>
      </c>
      <c r="AF107" s="79" t="s">
        <v>61</v>
      </c>
      <c r="AG107" s="79" t="s">
        <v>61</v>
      </c>
      <c r="AH107" s="79" t="s">
        <v>61</v>
      </c>
      <c r="AI107" s="79" t="s">
        <v>61</v>
      </c>
      <c r="AJ107" s="79" t="s">
        <v>61</v>
      </c>
      <c r="AK107" s="79" t="s">
        <v>61</v>
      </c>
      <c r="AL107" s="79" t="s">
        <v>61</v>
      </c>
      <c r="AM107" s="79" t="s">
        <v>61</v>
      </c>
      <c r="AN107" s="79" t="s">
        <v>61</v>
      </c>
      <c r="AO107" s="79" t="s">
        <v>61</v>
      </c>
      <c r="AP107" s="79" t="s">
        <v>61</v>
      </c>
      <c r="AQ107" s="79" t="s">
        <v>61</v>
      </c>
      <c r="AR107" s="79" t="s">
        <v>61</v>
      </c>
      <c r="AS107" s="79" t="s">
        <v>61</v>
      </c>
      <c r="AT107" s="79" t="s">
        <v>61</v>
      </c>
      <c r="AU107" s="79" t="s">
        <v>61</v>
      </c>
      <c r="AV107" s="79" t="s">
        <v>61</v>
      </c>
      <c r="AW107" s="79" t="s">
        <v>61</v>
      </c>
      <c r="AX107" s="79" t="s">
        <v>61</v>
      </c>
      <c r="AY107" s="79" t="s">
        <v>61</v>
      </c>
      <c r="AZ107" s="79" t="s">
        <v>61</v>
      </c>
      <c r="BA107" s="79" t="s">
        <v>61</v>
      </c>
      <c r="BB107" s="79" t="s">
        <v>61</v>
      </c>
    </row>
    <row r="108" spans="1:54" s="80" customFormat="1" ht="21.75" customHeight="1">
      <c r="A108" s="70" t="s">
        <v>50</v>
      </c>
      <c r="B108" s="71" t="s">
        <v>611</v>
      </c>
      <c r="C108" s="82" t="s">
        <v>61</v>
      </c>
      <c r="D108" s="86" t="s">
        <v>604</v>
      </c>
      <c r="E108" s="70">
        <v>2019</v>
      </c>
      <c r="F108" s="70">
        <v>2023</v>
      </c>
      <c r="G108" s="75" t="s">
        <v>612</v>
      </c>
      <c r="H108" s="75" t="s">
        <v>613</v>
      </c>
      <c r="I108" s="76" t="s">
        <v>288</v>
      </c>
      <c r="J108" s="75" t="s">
        <v>9</v>
      </c>
      <c r="K108" s="75"/>
      <c r="L108" s="87" t="s">
        <v>609</v>
      </c>
      <c r="M108" s="75" t="s">
        <v>76</v>
      </c>
      <c r="N108" s="77" t="s">
        <v>19</v>
      </c>
      <c r="O108" s="75" t="s">
        <v>19</v>
      </c>
      <c r="P108" s="77"/>
      <c r="Q108" s="75" t="s">
        <v>104</v>
      </c>
      <c r="R108" s="75" t="s">
        <v>59</v>
      </c>
      <c r="S108" s="75"/>
      <c r="T108" s="75" t="s">
        <v>61</v>
      </c>
      <c r="U108" s="75" t="s">
        <v>61</v>
      </c>
      <c r="V108" s="75" t="s">
        <v>61</v>
      </c>
      <c r="W108" s="79" t="s">
        <v>61</v>
      </c>
      <c r="X108" s="79" t="s">
        <v>61</v>
      </c>
      <c r="Y108" s="79" t="s">
        <v>61</v>
      </c>
      <c r="Z108" s="79" t="s">
        <v>61</v>
      </c>
      <c r="AA108" s="79" t="s">
        <v>61</v>
      </c>
      <c r="AB108" s="79" t="s">
        <v>61</v>
      </c>
      <c r="AC108" s="79" t="s">
        <v>61</v>
      </c>
      <c r="AD108" s="79" t="s">
        <v>61</v>
      </c>
      <c r="AE108" s="79" t="s">
        <v>61</v>
      </c>
      <c r="AF108" s="79" t="s">
        <v>61</v>
      </c>
      <c r="AG108" s="79" t="s">
        <v>61</v>
      </c>
      <c r="AH108" s="79" t="s">
        <v>61</v>
      </c>
      <c r="AI108" s="79" t="s">
        <v>61</v>
      </c>
      <c r="AJ108" s="79" t="s">
        <v>61</v>
      </c>
      <c r="AK108" s="79" t="s">
        <v>61</v>
      </c>
      <c r="AL108" s="79" t="s">
        <v>61</v>
      </c>
      <c r="AM108" s="79" t="s">
        <v>61</v>
      </c>
      <c r="AN108" s="79" t="s">
        <v>61</v>
      </c>
      <c r="AO108" s="79" t="s">
        <v>61</v>
      </c>
      <c r="AP108" s="79" t="s">
        <v>61</v>
      </c>
      <c r="AQ108" s="79" t="s">
        <v>61</v>
      </c>
      <c r="AR108" s="79" t="s">
        <v>61</v>
      </c>
      <c r="AS108" s="79" t="s">
        <v>61</v>
      </c>
      <c r="AT108" s="79" t="s">
        <v>61</v>
      </c>
      <c r="AU108" s="79" t="s">
        <v>61</v>
      </c>
      <c r="AV108" s="79" t="s">
        <v>61</v>
      </c>
      <c r="AW108" s="79" t="s">
        <v>61</v>
      </c>
      <c r="AX108" s="79" t="s">
        <v>61</v>
      </c>
      <c r="AY108" s="79" t="s">
        <v>61</v>
      </c>
      <c r="AZ108" s="79" t="s">
        <v>61</v>
      </c>
      <c r="BA108" s="79" t="s">
        <v>61</v>
      </c>
      <c r="BB108" s="79" t="s">
        <v>61</v>
      </c>
    </row>
    <row r="109" spans="1:54" s="80" customFormat="1" ht="21.75" customHeight="1">
      <c r="A109" s="70" t="s">
        <v>50</v>
      </c>
      <c r="B109" s="71" t="s">
        <v>614</v>
      </c>
      <c r="C109" s="82" t="s">
        <v>615</v>
      </c>
      <c r="D109" s="86" t="s">
        <v>604</v>
      </c>
      <c r="E109" s="70">
        <v>2015</v>
      </c>
      <c r="F109" s="70" t="s">
        <v>616</v>
      </c>
      <c r="G109" s="75" t="s">
        <v>617</v>
      </c>
      <c r="H109" s="75" t="s">
        <v>115</v>
      </c>
      <c r="I109" s="76" t="s">
        <v>288</v>
      </c>
      <c r="J109" s="75" t="s">
        <v>9</v>
      </c>
      <c r="K109" s="75"/>
      <c r="L109" s="87" t="s">
        <v>275</v>
      </c>
      <c r="M109" s="75" t="s">
        <v>76</v>
      </c>
      <c r="N109" s="75" t="s">
        <v>59</v>
      </c>
      <c r="O109" s="75" t="s">
        <v>17</v>
      </c>
      <c r="P109" s="75"/>
      <c r="Q109" s="75" t="s">
        <v>17</v>
      </c>
      <c r="R109" s="100" t="s">
        <v>69</v>
      </c>
      <c r="S109" s="100" t="s">
        <v>135</v>
      </c>
      <c r="T109" s="75" t="s">
        <v>195</v>
      </c>
      <c r="U109" s="75" t="s">
        <v>61</v>
      </c>
      <c r="V109" s="75" t="s">
        <v>61</v>
      </c>
      <c r="W109" s="79" t="s">
        <v>61</v>
      </c>
      <c r="X109" s="79" t="s">
        <v>61</v>
      </c>
      <c r="Y109" s="79" t="s">
        <v>61</v>
      </c>
      <c r="Z109" s="79" t="s">
        <v>61</v>
      </c>
      <c r="AA109" s="79" t="s">
        <v>61</v>
      </c>
      <c r="AB109" s="79" t="s">
        <v>61</v>
      </c>
      <c r="AC109" s="79" t="s">
        <v>61</v>
      </c>
      <c r="AD109" s="79" t="s">
        <v>61</v>
      </c>
      <c r="AE109" s="79" t="s">
        <v>61</v>
      </c>
      <c r="AF109" s="79" t="s">
        <v>61</v>
      </c>
      <c r="AG109" s="79" t="s">
        <v>61</v>
      </c>
      <c r="AH109" s="79" t="s">
        <v>61</v>
      </c>
      <c r="AI109" s="79" t="s">
        <v>61</v>
      </c>
      <c r="AJ109" s="79" t="s">
        <v>61</v>
      </c>
      <c r="AK109" s="79" t="s">
        <v>61</v>
      </c>
      <c r="AL109" s="79" t="s">
        <v>61</v>
      </c>
      <c r="AM109" s="79" t="s">
        <v>61</v>
      </c>
      <c r="AN109" s="79" t="s">
        <v>61</v>
      </c>
      <c r="AO109" s="79" t="s">
        <v>61</v>
      </c>
      <c r="AP109" s="79" t="s">
        <v>61</v>
      </c>
      <c r="AQ109" s="79" t="s">
        <v>61</v>
      </c>
      <c r="AR109" s="79" t="s">
        <v>61</v>
      </c>
      <c r="AS109" s="79" t="s">
        <v>61</v>
      </c>
      <c r="AT109" s="79" t="s">
        <v>61</v>
      </c>
      <c r="AU109" s="79" t="s">
        <v>61</v>
      </c>
      <c r="AV109" s="79" t="s">
        <v>61</v>
      </c>
      <c r="AW109" s="79" t="s">
        <v>61</v>
      </c>
      <c r="AX109" s="79" t="s">
        <v>61</v>
      </c>
      <c r="AY109" s="79" t="s">
        <v>61</v>
      </c>
      <c r="AZ109" s="79" t="s">
        <v>61</v>
      </c>
      <c r="BA109" s="79" t="s">
        <v>61</v>
      </c>
      <c r="BB109" s="79" t="s">
        <v>61</v>
      </c>
    </row>
    <row r="110" spans="1:54" s="80" customFormat="1" ht="21.75" customHeight="1">
      <c r="A110" s="70" t="s">
        <v>50</v>
      </c>
      <c r="B110" s="71" t="s">
        <v>618</v>
      </c>
      <c r="C110" s="82"/>
      <c r="D110" s="86" t="s">
        <v>604</v>
      </c>
      <c r="E110" s="70">
        <v>2019</v>
      </c>
      <c r="F110" s="70" t="s">
        <v>170</v>
      </c>
      <c r="G110" s="75" t="s">
        <v>619</v>
      </c>
      <c r="H110" s="75" t="s">
        <v>620</v>
      </c>
      <c r="I110" s="76"/>
      <c r="J110" s="75" t="s">
        <v>232</v>
      </c>
      <c r="K110" s="75"/>
      <c r="L110" s="87" t="s">
        <v>621</v>
      </c>
      <c r="M110" s="75" t="s">
        <v>58</v>
      </c>
      <c r="N110" s="77" t="s">
        <v>17</v>
      </c>
      <c r="O110" s="75" t="s">
        <v>17</v>
      </c>
      <c r="P110" s="75" t="s">
        <v>622</v>
      </c>
      <c r="Q110" s="77" t="s">
        <v>59</v>
      </c>
      <c r="R110" s="100" t="s">
        <v>69</v>
      </c>
      <c r="S110" s="100"/>
      <c r="T110" s="75" t="s">
        <v>219</v>
      </c>
      <c r="U110" s="75" t="s">
        <v>61</v>
      </c>
      <c r="V110" s="75" t="s">
        <v>61</v>
      </c>
      <c r="W110" s="79" t="s">
        <v>61</v>
      </c>
      <c r="X110" s="79" t="s">
        <v>61</v>
      </c>
      <c r="Y110" s="79" t="s">
        <v>61</v>
      </c>
      <c r="Z110" s="79" t="s">
        <v>61</v>
      </c>
      <c r="AA110" s="79" t="s">
        <v>61</v>
      </c>
      <c r="AB110" s="79" t="s">
        <v>61</v>
      </c>
      <c r="AC110" s="79" t="s">
        <v>61</v>
      </c>
      <c r="AD110" s="79" t="s">
        <v>61</v>
      </c>
      <c r="AE110" s="79" t="s">
        <v>61</v>
      </c>
      <c r="AF110" s="79" t="s">
        <v>61</v>
      </c>
      <c r="AG110" s="79" t="s">
        <v>61</v>
      </c>
      <c r="AH110" s="79" t="s">
        <v>61</v>
      </c>
      <c r="AI110" s="79" t="s">
        <v>61</v>
      </c>
      <c r="AJ110" s="79" t="s">
        <v>61</v>
      </c>
      <c r="AK110" s="79" t="s">
        <v>61</v>
      </c>
      <c r="AL110" s="79" t="s">
        <v>61</v>
      </c>
      <c r="AM110" s="79" t="s">
        <v>61</v>
      </c>
      <c r="AN110" s="79" t="s">
        <v>61</v>
      </c>
      <c r="AO110" s="79" t="s">
        <v>61</v>
      </c>
      <c r="AP110" s="79" t="s">
        <v>61</v>
      </c>
      <c r="AQ110" s="79" t="s">
        <v>61</v>
      </c>
      <c r="AR110" s="79" t="s">
        <v>61</v>
      </c>
      <c r="AS110" s="79" t="s">
        <v>61</v>
      </c>
      <c r="AT110" s="79" t="s">
        <v>61</v>
      </c>
      <c r="AU110" s="79" t="s">
        <v>61</v>
      </c>
      <c r="AV110" s="79" t="s">
        <v>61</v>
      </c>
      <c r="AW110" s="79" t="s">
        <v>61</v>
      </c>
      <c r="AX110" s="79" t="s">
        <v>61</v>
      </c>
      <c r="AY110" s="79" t="s">
        <v>61</v>
      </c>
      <c r="AZ110" s="79" t="s">
        <v>61</v>
      </c>
      <c r="BA110" s="79" t="s">
        <v>61</v>
      </c>
      <c r="BB110" s="79" t="s">
        <v>61</v>
      </c>
    </row>
    <row r="111" spans="1:54" s="80" customFormat="1" ht="21.75" customHeight="1">
      <c r="A111" s="70" t="s">
        <v>50</v>
      </c>
      <c r="B111" s="71" t="s">
        <v>623</v>
      </c>
      <c r="C111" s="72" t="s">
        <v>624</v>
      </c>
      <c r="D111" s="93" t="s">
        <v>604</v>
      </c>
      <c r="E111" s="70">
        <v>2012</v>
      </c>
      <c r="F111" s="70" t="s">
        <v>170</v>
      </c>
      <c r="G111" s="75" t="s">
        <v>625</v>
      </c>
      <c r="H111" s="75" t="s">
        <v>626</v>
      </c>
      <c r="I111" s="76"/>
      <c r="J111" s="75" t="s">
        <v>9</v>
      </c>
      <c r="K111" s="75"/>
      <c r="L111" s="87" t="s">
        <v>627</v>
      </c>
      <c r="M111" s="75" t="s">
        <v>146</v>
      </c>
      <c r="N111" s="75" t="s">
        <v>59</v>
      </c>
      <c r="O111" s="75" t="s">
        <v>17</v>
      </c>
      <c r="P111" s="75"/>
      <c r="Q111" s="75" t="s">
        <v>17</v>
      </c>
      <c r="R111" s="100" t="s">
        <v>69</v>
      </c>
      <c r="S111" s="100" t="s">
        <v>135</v>
      </c>
      <c r="T111" s="75" t="s">
        <v>219</v>
      </c>
      <c r="U111" s="75" t="s">
        <v>61</v>
      </c>
      <c r="V111" s="75" t="s">
        <v>61</v>
      </c>
      <c r="W111" s="79" t="s">
        <v>61</v>
      </c>
      <c r="X111" s="79" t="s">
        <v>61</v>
      </c>
      <c r="Y111" s="79" t="s">
        <v>61</v>
      </c>
      <c r="Z111" s="79" t="s">
        <v>61</v>
      </c>
      <c r="AA111" s="79" t="s">
        <v>61</v>
      </c>
      <c r="AB111" s="79" t="s">
        <v>61</v>
      </c>
      <c r="AC111" s="79" t="s">
        <v>61</v>
      </c>
      <c r="AD111" s="79" t="s">
        <v>61</v>
      </c>
      <c r="AE111" s="79" t="s">
        <v>61</v>
      </c>
      <c r="AF111" s="79" t="s">
        <v>61</v>
      </c>
      <c r="AG111" s="79" t="s">
        <v>61</v>
      </c>
      <c r="AH111" s="79" t="s">
        <v>61</v>
      </c>
      <c r="AI111" s="79" t="s">
        <v>61</v>
      </c>
      <c r="AJ111" s="79" t="s">
        <v>61</v>
      </c>
      <c r="AK111" s="79" t="s">
        <v>61</v>
      </c>
      <c r="AL111" s="79" t="s">
        <v>61</v>
      </c>
      <c r="AM111" s="79" t="s">
        <v>61</v>
      </c>
      <c r="AN111" s="79" t="s">
        <v>61</v>
      </c>
      <c r="AO111" s="79" t="s">
        <v>61</v>
      </c>
      <c r="AP111" s="79" t="s">
        <v>61</v>
      </c>
      <c r="AQ111" s="79" t="s">
        <v>61</v>
      </c>
      <c r="AR111" s="79" t="s">
        <v>61</v>
      </c>
      <c r="AS111" s="79" t="s">
        <v>61</v>
      </c>
      <c r="AT111" s="79" t="s">
        <v>61</v>
      </c>
      <c r="AU111" s="79" t="s">
        <v>61</v>
      </c>
      <c r="AV111" s="79" t="s">
        <v>61</v>
      </c>
      <c r="AW111" s="79" t="s">
        <v>61</v>
      </c>
      <c r="AX111" s="79" t="s">
        <v>61</v>
      </c>
      <c r="AY111" s="79" t="s">
        <v>61</v>
      </c>
      <c r="AZ111" s="79" t="s">
        <v>61</v>
      </c>
      <c r="BA111" s="79" t="s">
        <v>61</v>
      </c>
      <c r="BB111" s="79" t="s">
        <v>61</v>
      </c>
    </row>
    <row r="112" spans="1:54" s="80" customFormat="1" ht="21.75" customHeight="1">
      <c r="A112" s="70" t="s">
        <v>50</v>
      </c>
      <c r="B112" s="71" t="s">
        <v>628</v>
      </c>
      <c r="C112" s="82" t="s">
        <v>629</v>
      </c>
      <c r="D112" s="86" t="s">
        <v>630</v>
      </c>
      <c r="E112" s="74">
        <v>2016</v>
      </c>
      <c r="F112" s="74">
        <v>2021</v>
      </c>
      <c r="G112" s="75" t="s">
        <v>631</v>
      </c>
      <c r="H112" s="75" t="s">
        <v>632</v>
      </c>
      <c r="I112" s="76"/>
      <c r="J112" s="77" t="s">
        <v>9</v>
      </c>
      <c r="K112" s="77"/>
      <c r="L112" s="78" t="s">
        <v>633</v>
      </c>
      <c r="M112" s="77" t="s">
        <v>162</v>
      </c>
      <c r="N112" s="77" t="s">
        <v>17</v>
      </c>
      <c r="O112" s="75" t="s">
        <v>17</v>
      </c>
      <c r="P112" s="77"/>
      <c r="Q112" s="77" t="s">
        <v>17</v>
      </c>
      <c r="R112" s="77" t="s">
        <v>59</v>
      </c>
      <c r="S112" s="77" t="s">
        <v>634</v>
      </c>
      <c r="T112" s="75" t="s">
        <v>635</v>
      </c>
      <c r="U112" s="75" t="s">
        <v>61</v>
      </c>
      <c r="V112" s="75" t="s">
        <v>61</v>
      </c>
      <c r="W112" s="79" t="s">
        <v>61</v>
      </c>
      <c r="X112" s="79" t="s">
        <v>61</v>
      </c>
      <c r="Y112" s="79" t="s">
        <v>61</v>
      </c>
      <c r="Z112" s="79" t="s">
        <v>61</v>
      </c>
      <c r="AA112" s="79" t="s">
        <v>61</v>
      </c>
      <c r="AB112" s="79" t="s">
        <v>61</v>
      </c>
      <c r="AC112" s="79" t="s">
        <v>61</v>
      </c>
      <c r="AD112" s="79" t="s">
        <v>61</v>
      </c>
      <c r="AE112" s="79" t="s">
        <v>61</v>
      </c>
      <c r="AF112" s="79" t="s">
        <v>61</v>
      </c>
      <c r="AG112" s="79" t="s">
        <v>61</v>
      </c>
      <c r="AH112" s="79" t="s">
        <v>61</v>
      </c>
      <c r="AI112" s="79" t="s">
        <v>61</v>
      </c>
      <c r="AJ112" s="79" t="s">
        <v>61</v>
      </c>
      <c r="AK112" s="79" t="s">
        <v>61</v>
      </c>
      <c r="AL112" s="79" t="s">
        <v>61</v>
      </c>
      <c r="AM112" s="79" t="s">
        <v>61</v>
      </c>
      <c r="AN112" s="79" t="s">
        <v>61</v>
      </c>
      <c r="AO112" s="79" t="s">
        <v>61</v>
      </c>
      <c r="AP112" s="79" t="s">
        <v>61</v>
      </c>
      <c r="AQ112" s="79" t="s">
        <v>61</v>
      </c>
      <c r="AR112" s="79" t="s">
        <v>61</v>
      </c>
      <c r="AS112" s="79" t="s">
        <v>61</v>
      </c>
      <c r="AT112" s="79" t="s">
        <v>61</v>
      </c>
      <c r="AU112" s="79" t="s">
        <v>61</v>
      </c>
      <c r="AV112" s="79" t="s">
        <v>61</v>
      </c>
      <c r="AW112" s="79" t="s">
        <v>61</v>
      </c>
      <c r="AX112" s="79" t="s">
        <v>61</v>
      </c>
      <c r="AY112" s="79" t="s">
        <v>61</v>
      </c>
      <c r="AZ112" s="79" t="s">
        <v>61</v>
      </c>
      <c r="BA112" s="79" t="s">
        <v>61</v>
      </c>
      <c r="BB112" s="79" t="s">
        <v>61</v>
      </c>
    </row>
    <row r="113" spans="1:54" s="80" customFormat="1" ht="21.75" customHeight="1">
      <c r="A113" s="70" t="s">
        <v>50</v>
      </c>
      <c r="B113" s="71" t="s">
        <v>532</v>
      </c>
      <c r="C113" s="82" t="s">
        <v>61</v>
      </c>
      <c r="D113" s="86" t="s">
        <v>630</v>
      </c>
      <c r="E113" s="74">
        <v>2020</v>
      </c>
      <c r="F113" s="74">
        <v>2022</v>
      </c>
      <c r="G113" s="75" t="s">
        <v>132</v>
      </c>
      <c r="H113" s="75" t="s">
        <v>73</v>
      </c>
      <c r="I113" s="76"/>
      <c r="J113" s="77" t="s">
        <v>9</v>
      </c>
      <c r="K113" s="77"/>
      <c r="L113" s="78" t="s">
        <v>233</v>
      </c>
      <c r="M113" s="77" t="s">
        <v>162</v>
      </c>
      <c r="N113" s="77" t="s">
        <v>17</v>
      </c>
      <c r="O113" s="75" t="s">
        <v>17</v>
      </c>
      <c r="P113" s="77"/>
      <c r="Q113" s="77" t="s">
        <v>17</v>
      </c>
      <c r="R113" s="100" t="s">
        <v>69</v>
      </c>
      <c r="S113" s="100" t="s">
        <v>135</v>
      </c>
      <c r="T113" s="75" t="s">
        <v>132</v>
      </c>
      <c r="U113" s="75" t="s">
        <v>61</v>
      </c>
      <c r="V113" s="75" t="s">
        <v>61</v>
      </c>
      <c r="W113" s="79" t="s">
        <v>61</v>
      </c>
      <c r="X113" s="79" t="s">
        <v>61</v>
      </c>
      <c r="Y113" s="79" t="s">
        <v>61</v>
      </c>
      <c r="Z113" s="79" t="s">
        <v>61</v>
      </c>
      <c r="AA113" s="79" t="s">
        <v>61</v>
      </c>
      <c r="AB113" s="79" t="s">
        <v>61</v>
      </c>
      <c r="AC113" s="79" t="s">
        <v>61</v>
      </c>
      <c r="AD113" s="79" t="s">
        <v>61</v>
      </c>
      <c r="AE113" s="79" t="s">
        <v>61</v>
      </c>
      <c r="AF113" s="79" t="s">
        <v>61</v>
      </c>
      <c r="AG113" s="79" t="s">
        <v>61</v>
      </c>
      <c r="AH113" s="79" t="s">
        <v>61</v>
      </c>
      <c r="AI113" s="79" t="s">
        <v>61</v>
      </c>
      <c r="AJ113" s="79" t="s">
        <v>61</v>
      </c>
      <c r="AK113" s="79" t="s">
        <v>61</v>
      </c>
      <c r="AL113" s="79" t="s">
        <v>61</v>
      </c>
      <c r="AM113" s="79" t="s">
        <v>61</v>
      </c>
      <c r="AN113" s="79" t="s">
        <v>61</v>
      </c>
      <c r="AO113" s="79" t="s">
        <v>61</v>
      </c>
      <c r="AP113" s="79" t="s">
        <v>61</v>
      </c>
      <c r="AQ113" s="79" t="s">
        <v>61</v>
      </c>
      <c r="AR113" s="79" t="s">
        <v>61</v>
      </c>
      <c r="AS113" s="79" t="s">
        <v>61</v>
      </c>
      <c r="AT113" s="79" t="s">
        <v>61</v>
      </c>
      <c r="AU113" s="79" t="s">
        <v>61</v>
      </c>
      <c r="AV113" s="79" t="s">
        <v>61</v>
      </c>
      <c r="AW113" s="79" t="s">
        <v>61</v>
      </c>
      <c r="AX113" s="79" t="s">
        <v>61</v>
      </c>
      <c r="AY113" s="79" t="s">
        <v>61</v>
      </c>
      <c r="AZ113" s="79" t="s">
        <v>61</v>
      </c>
      <c r="BA113" s="79" t="s">
        <v>61</v>
      </c>
      <c r="BB113" s="79" t="s">
        <v>61</v>
      </c>
    </row>
    <row r="114" spans="1:54" s="80" customFormat="1" ht="21.75" customHeight="1">
      <c r="A114" s="70" t="s">
        <v>50</v>
      </c>
      <c r="B114" s="71" t="s">
        <v>636</v>
      </c>
      <c r="C114" s="82"/>
      <c r="D114" s="86" t="s">
        <v>630</v>
      </c>
      <c r="E114" s="74" t="s">
        <v>19</v>
      </c>
      <c r="F114" s="74" t="s">
        <v>19</v>
      </c>
      <c r="G114" s="75" t="s">
        <v>219</v>
      </c>
      <c r="H114" s="75" t="s">
        <v>637</v>
      </c>
      <c r="I114" s="76"/>
      <c r="J114" s="114" t="s">
        <v>289</v>
      </c>
      <c r="K114" s="77"/>
      <c r="L114" s="78" t="s">
        <v>19</v>
      </c>
      <c r="M114" s="77" t="s">
        <v>258</v>
      </c>
      <c r="N114" s="78" t="s">
        <v>19</v>
      </c>
      <c r="O114" s="75" t="s">
        <v>17</v>
      </c>
      <c r="P114" s="78"/>
      <c r="Q114" s="77" t="s">
        <v>19</v>
      </c>
      <c r="R114" s="75" t="s">
        <v>59</v>
      </c>
      <c r="S114" s="75"/>
      <c r="T114" s="75" t="s">
        <v>345</v>
      </c>
      <c r="U114" s="75" t="s">
        <v>638</v>
      </c>
      <c r="V114" s="75" t="s">
        <v>61</v>
      </c>
      <c r="W114" s="79" t="s">
        <v>61</v>
      </c>
      <c r="X114" s="79" t="s">
        <v>61</v>
      </c>
      <c r="Y114" s="79" t="s">
        <v>61</v>
      </c>
      <c r="Z114" s="79" t="s">
        <v>61</v>
      </c>
      <c r="AA114" s="79" t="s">
        <v>61</v>
      </c>
      <c r="AB114" s="79" t="s">
        <v>61</v>
      </c>
      <c r="AC114" s="79" t="s">
        <v>61</v>
      </c>
      <c r="AD114" s="79" t="s">
        <v>61</v>
      </c>
      <c r="AE114" s="79" t="s">
        <v>61</v>
      </c>
      <c r="AF114" s="79" t="s">
        <v>61</v>
      </c>
      <c r="AG114" s="79" t="s">
        <v>61</v>
      </c>
      <c r="AH114" s="79" t="s">
        <v>61</v>
      </c>
      <c r="AI114" s="79" t="s">
        <v>61</v>
      </c>
      <c r="AJ114" s="79" t="s">
        <v>61</v>
      </c>
      <c r="AK114" s="79" t="s">
        <v>61</v>
      </c>
      <c r="AL114" s="79" t="s">
        <v>61</v>
      </c>
      <c r="AM114" s="79" t="s">
        <v>61</v>
      </c>
      <c r="AN114" s="79" t="s">
        <v>61</v>
      </c>
      <c r="AO114" s="79" t="s">
        <v>61</v>
      </c>
      <c r="AP114" s="79" t="s">
        <v>61</v>
      </c>
      <c r="AQ114" s="79" t="s">
        <v>61</v>
      </c>
      <c r="AR114" s="79" t="s">
        <v>61</v>
      </c>
      <c r="AS114" s="79" t="s">
        <v>61</v>
      </c>
      <c r="AT114" s="79" t="s">
        <v>61</v>
      </c>
      <c r="AU114" s="79" t="s">
        <v>61</v>
      </c>
      <c r="AV114" s="79" t="s">
        <v>61</v>
      </c>
      <c r="AW114" s="79" t="s">
        <v>61</v>
      </c>
      <c r="AX114" s="79" t="s">
        <v>61</v>
      </c>
      <c r="AY114" s="79" t="s">
        <v>61</v>
      </c>
      <c r="AZ114" s="79" t="s">
        <v>61</v>
      </c>
      <c r="BA114" s="79" t="s">
        <v>61</v>
      </c>
      <c r="BB114" s="79" t="s">
        <v>61</v>
      </c>
    </row>
    <row r="115" spans="1:54" s="80" customFormat="1" ht="21.75" customHeight="1">
      <c r="A115" s="70" t="s">
        <v>50</v>
      </c>
      <c r="B115" s="81" t="s">
        <v>639</v>
      </c>
      <c r="C115" s="82" t="s">
        <v>61</v>
      </c>
      <c r="D115" s="86" t="s">
        <v>640</v>
      </c>
      <c r="E115" s="70">
        <v>2014</v>
      </c>
      <c r="F115" s="70">
        <v>2017</v>
      </c>
      <c r="G115" s="75" t="s">
        <v>19</v>
      </c>
      <c r="H115" s="75" t="s">
        <v>641</v>
      </c>
      <c r="I115" s="76"/>
      <c r="J115" s="75" t="s">
        <v>87</v>
      </c>
      <c r="K115" s="75"/>
      <c r="L115" s="87" t="s">
        <v>19</v>
      </c>
      <c r="M115" s="75" t="s">
        <v>76</v>
      </c>
      <c r="N115" s="78" t="s">
        <v>19</v>
      </c>
      <c r="O115" s="75" t="s">
        <v>19</v>
      </c>
      <c r="P115" s="75"/>
      <c r="Q115" s="75" t="s">
        <v>17</v>
      </c>
      <c r="R115" s="100" t="s">
        <v>69</v>
      </c>
      <c r="S115" s="132" t="s">
        <v>642</v>
      </c>
      <c r="T115" s="75" t="s">
        <v>61</v>
      </c>
      <c r="U115" s="75" t="s">
        <v>61</v>
      </c>
      <c r="V115" s="75" t="s">
        <v>61</v>
      </c>
      <c r="W115" s="79" t="s">
        <v>61</v>
      </c>
      <c r="X115" s="79" t="s">
        <v>61</v>
      </c>
      <c r="Y115" s="79" t="s">
        <v>61</v>
      </c>
      <c r="Z115" s="79" t="s">
        <v>61</v>
      </c>
      <c r="AA115" s="79" t="s">
        <v>61</v>
      </c>
      <c r="AB115" s="79" t="s">
        <v>61</v>
      </c>
      <c r="AC115" s="79" t="s">
        <v>61</v>
      </c>
      <c r="AD115" s="79" t="s">
        <v>61</v>
      </c>
      <c r="AE115" s="79" t="s">
        <v>61</v>
      </c>
      <c r="AF115" s="79" t="s">
        <v>61</v>
      </c>
      <c r="AG115" s="79" t="s">
        <v>61</v>
      </c>
      <c r="AH115" s="79" t="s">
        <v>61</v>
      </c>
      <c r="AI115" s="79" t="s">
        <v>61</v>
      </c>
      <c r="AJ115" s="79" t="s">
        <v>61</v>
      </c>
      <c r="AK115" s="79" t="s">
        <v>61</v>
      </c>
      <c r="AL115" s="79" t="s">
        <v>61</v>
      </c>
      <c r="AM115" s="79" t="s">
        <v>61</v>
      </c>
      <c r="AN115" s="79" t="s">
        <v>61</v>
      </c>
      <c r="AO115" s="79" t="s">
        <v>61</v>
      </c>
      <c r="AP115" s="79" t="s">
        <v>61</v>
      </c>
      <c r="AQ115" s="79" t="s">
        <v>61</v>
      </c>
      <c r="AR115" s="79" t="s">
        <v>61</v>
      </c>
      <c r="AS115" s="79" t="s">
        <v>61</v>
      </c>
      <c r="AT115" s="79" t="s">
        <v>61</v>
      </c>
      <c r="AU115" s="79" t="s">
        <v>61</v>
      </c>
      <c r="AV115" s="79" t="s">
        <v>61</v>
      </c>
      <c r="AW115" s="79" t="s">
        <v>61</v>
      </c>
      <c r="AX115" s="79" t="s">
        <v>61</v>
      </c>
      <c r="AY115" s="79" t="s">
        <v>61</v>
      </c>
      <c r="AZ115" s="79" t="s">
        <v>61</v>
      </c>
      <c r="BA115" s="79" t="s">
        <v>61</v>
      </c>
      <c r="BB115" s="79" t="s">
        <v>61</v>
      </c>
    </row>
    <row r="116" spans="1:54" s="80" customFormat="1" ht="21.75" customHeight="1">
      <c r="A116" s="70" t="s">
        <v>50</v>
      </c>
      <c r="B116" s="71" t="s">
        <v>643</v>
      </c>
      <c r="C116" s="72" t="s">
        <v>644</v>
      </c>
      <c r="D116" s="93" t="s">
        <v>640</v>
      </c>
      <c r="E116" s="70">
        <v>2017</v>
      </c>
      <c r="F116" s="70">
        <v>2021</v>
      </c>
      <c r="G116" s="75" t="s">
        <v>132</v>
      </c>
      <c r="H116" s="75" t="s">
        <v>645</v>
      </c>
      <c r="I116" s="76"/>
      <c r="J116" s="75" t="s">
        <v>9</v>
      </c>
      <c r="K116" s="75"/>
      <c r="L116" s="87" t="s">
        <v>19</v>
      </c>
      <c r="M116" s="75" t="s">
        <v>76</v>
      </c>
      <c r="N116" s="78" t="s">
        <v>19</v>
      </c>
      <c r="O116" s="75" t="s">
        <v>19</v>
      </c>
      <c r="P116" s="75"/>
      <c r="Q116" s="75" t="s">
        <v>104</v>
      </c>
      <c r="R116" s="100" t="s">
        <v>69</v>
      </c>
      <c r="S116" s="100"/>
      <c r="T116" s="75" t="s">
        <v>345</v>
      </c>
      <c r="U116" s="75" t="s">
        <v>61</v>
      </c>
      <c r="V116" s="75" t="s">
        <v>61</v>
      </c>
      <c r="W116" s="79" t="s">
        <v>61</v>
      </c>
      <c r="X116" s="79" t="s">
        <v>61</v>
      </c>
      <c r="Y116" s="79" t="s">
        <v>61</v>
      </c>
      <c r="Z116" s="79" t="s">
        <v>61</v>
      </c>
      <c r="AA116" s="79" t="s">
        <v>61</v>
      </c>
      <c r="AB116" s="79" t="s">
        <v>61</v>
      </c>
      <c r="AC116" s="79" t="s">
        <v>61</v>
      </c>
      <c r="AD116" s="79" t="s">
        <v>61</v>
      </c>
      <c r="AE116" s="79" t="s">
        <v>61</v>
      </c>
      <c r="AF116" s="79" t="s">
        <v>61</v>
      </c>
      <c r="AG116" s="79" t="s">
        <v>61</v>
      </c>
      <c r="AH116" s="79" t="s">
        <v>61</v>
      </c>
      <c r="AI116" s="79" t="s">
        <v>61</v>
      </c>
      <c r="AJ116" s="79" t="s">
        <v>61</v>
      </c>
      <c r="AK116" s="79" t="s">
        <v>61</v>
      </c>
      <c r="AL116" s="79" t="s">
        <v>61</v>
      </c>
      <c r="AM116" s="79" t="s">
        <v>61</v>
      </c>
      <c r="AN116" s="79" t="s">
        <v>61</v>
      </c>
      <c r="AO116" s="79" t="s">
        <v>61</v>
      </c>
      <c r="AP116" s="79" t="s">
        <v>61</v>
      </c>
      <c r="AQ116" s="79" t="s">
        <v>61</v>
      </c>
      <c r="AR116" s="79" t="s">
        <v>61</v>
      </c>
      <c r="AS116" s="79" t="s">
        <v>61</v>
      </c>
      <c r="AT116" s="79" t="s">
        <v>61</v>
      </c>
      <c r="AU116" s="79" t="s">
        <v>61</v>
      </c>
      <c r="AV116" s="79" t="s">
        <v>61</v>
      </c>
      <c r="AW116" s="79" t="s">
        <v>61</v>
      </c>
      <c r="AX116" s="79" t="s">
        <v>61</v>
      </c>
      <c r="AY116" s="79" t="s">
        <v>61</v>
      </c>
      <c r="AZ116" s="79" t="s">
        <v>61</v>
      </c>
      <c r="BA116" s="79" t="s">
        <v>61</v>
      </c>
      <c r="BB116" s="79" t="s">
        <v>61</v>
      </c>
    </row>
    <row r="117" spans="1:54" s="80" customFormat="1" ht="21.75" customHeight="1">
      <c r="A117" s="70" t="s">
        <v>50</v>
      </c>
      <c r="B117" s="71" t="s">
        <v>646</v>
      </c>
      <c r="C117" s="82" t="s">
        <v>61</v>
      </c>
      <c r="D117" s="86" t="s">
        <v>640</v>
      </c>
      <c r="E117" s="70">
        <v>2018</v>
      </c>
      <c r="F117" s="70">
        <v>2021</v>
      </c>
      <c r="G117" s="75" t="s">
        <v>647</v>
      </c>
      <c r="H117" s="75" t="s">
        <v>648</v>
      </c>
      <c r="I117" s="76"/>
      <c r="J117" s="75" t="s">
        <v>649</v>
      </c>
      <c r="K117" s="75"/>
      <c r="L117" s="87" t="s">
        <v>19</v>
      </c>
      <c r="M117" s="75" t="s">
        <v>650</v>
      </c>
      <c r="N117" s="77" t="s">
        <v>17</v>
      </c>
      <c r="O117" s="75" t="s">
        <v>17</v>
      </c>
      <c r="P117" s="75"/>
      <c r="Q117" s="75" t="s">
        <v>104</v>
      </c>
      <c r="R117" s="100" t="s">
        <v>69</v>
      </c>
      <c r="S117" s="100"/>
      <c r="T117" s="75" t="s">
        <v>61</v>
      </c>
      <c r="U117" s="75" t="s">
        <v>61</v>
      </c>
      <c r="V117" s="75" t="s">
        <v>61</v>
      </c>
      <c r="W117" s="79" t="s">
        <v>61</v>
      </c>
      <c r="X117" s="79" t="s">
        <v>61</v>
      </c>
      <c r="Y117" s="79" t="s">
        <v>61</v>
      </c>
      <c r="Z117" s="79" t="s">
        <v>61</v>
      </c>
      <c r="AA117" s="79" t="s">
        <v>61</v>
      </c>
      <c r="AB117" s="79" t="s">
        <v>61</v>
      </c>
      <c r="AC117" s="79" t="s">
        <v>61</v>
      </c>
      <c r="AD117" s="79" t="s">
        <v>61</v>
      </c>
      <c r="AE117" s="79" t="s">
        <v>61</v>
      </c>
      <c r="AF117" s="79" t="s">
        <v>61</v>
      </c>
      <c r="AG117" s="79" t="s">
        <v>61</v>
      </c>
      <c r="AH117" s="79" t="s">
        <v>61</v>
      </c>
      <c r="AI117" s="79" t="s">
        <v>61</v>
      </c>
      <c r="AJ117" s="79" t="s">
        <v>61</v>
      </c>
      <c r="AK117" s="79" t="s">
        <v>61</v>
      </c>
      <c r="AL117" s="79" t="s">
        <v>61</v>
      </c>
      <c r="AM117" s="79" t="s">
        <v>61</v>
      </c>
      <c r="AN117" s="79" t="s">
        <v>61</v>
      </c>
      <c r="AO117" s="79" t="s">
        <v>61</v>
      </c>
      <c r="AP117" s="79" t="s">
        <v>61</v>
      </c>
      <c r="AQ117" s="79" t="s">
        <v>61</v>
      </c>
      <c r="AR117" s="79" t="s">
        <v>61</v>
      </c>
      <c r="AS117" s="79" t="s">
        <v>61</v>
      </c>
      <c r="AT117" s="79" t="s">
        <v>61</v>
      </c>
      <c r="AU117" s="79" t="s">
        <v>61</v>
      </c>
      <c r="AV117" s="79" t="s">
        <v>61</v>
      </c>
      <c r="AW117" s="79" t="s">
        <v>61</v>
      </c>
      <c r="AX117" s="79" t="s">
        <v>61</v>
      </c>
      <c r="AY117" s="79" t="s">
        <v>61</v>
      </c>
      <c r="AZ117" s="79" t="s">
        <v>61</v>
      </c>
      <c r="BA117" s="79" t="s">
        <v>61</v>
      </c>
      <c r="BB117" s="79" t="s">
        <v>61</v>
      </c>
    </row>
    <row r="118" spans="1:54" s="80" customFormat="1" ht="21.75" customHeight="1">
      <c r="A118" s="70" t="s">
        <v>50</v>
      </c>
      <c r="B118" s="71" t="s">
        <v>651</v>
      </c>
      <c r="C118" s="82"/>
      <c r="D118" s="86" t="s">
        <v>640</v>
      </c>
      <c r="E118" s="70">
        <v>2022</v>
      </c>
      <c r="F118" s="70">
        <v>2025</v>
      </c>
      <c r="G118" s="75" t="s">
        <v>121</v>
      </c>
      <c r="H118" s="75" t="s">
        <v>652</v>
      </c>
      <c r="I118" s="76"/>
      <c r="J118" s="75" t="s">
        <v>649</v>
      </c>
      <c r="K118" s="75"/>
      <c r="L118" s="87" t="s">
        <v>19</v>
      </c>
      <c r="M118" s="75" t="s">
        <v>19</v>
      </c>
      <c r="N118" s="78" t="s">
        <v>19</v>
      </c>
      <c r="O118" s="75" t="s">
        <v>19</v>
      </c>
      <c r="P118" s="75"/>
      <c r="Q118" s="75" t="s">
        <v>104</v>
      </c>
      <c r="R118" s="100" t="s">
        <v>69</v>
      </c>
      <c r="S118" s="100"/>
      <c r="T118" s="75" t="s">
        <v>61</v>
      </c>
      <c r="U118" s="75" t="s">
        <v>61</v>
      </c>
      <c r="V118" s="75" t="s">
        <v>61</v>
      </c>
      <c r="W118" s="79" t="s">
        <v>61</v>
      </c>
      <c r="X118" s="79" t="s">
        <v>61</v>
      </c>
      <c r="Y118" s="79" t="s">
        <v>61</v>
      </c>
      <c r="Z118" s="79" t="s">
        <v>61</v>
      </c>
      <c r="AA118" s="79" t="s">
        <v>61</v>
      </c>
      <c r="AB118" s="79" t="s">
        <v>61</v>
      </c>
      <c r="AC118" s="79" t="s">
        <v>61</v>
      </c>
      <c r="AD118" s="79" t="s">
        <v>61</v>
      </c>
      <c r="AE118" s="79" t="s">
        <v>61</v>
      </c>
      <c r="AF118" s="79" t="s">
        <v>61</v>
      </c>
      <c r="AG118" s="79" t="s">
        <v>61</v>
      </c>
      <c r="AH118" s="79" t="s">
        <v>61</v>
      </c>
      <c r="AI118" s="79" t="s">
        <v>61</v>
      </c>
      <c r="AJ118" s="79" t="s">
        <v>61</v>
      </c>
      <c r="AK118" s="79" t="s">
        <v>61</v>
      </c>
      <c r="AL118" s="79" t="s">
        <v>61</v>
      </c>
      <c r="AM118" s="79" t="s">
        <v>61</v>
      </c>
      <c r="AN118" s="79" t="s">
        <v>61</v>
      </c>
      <c r="AO118" s="79" t="s">
        <v>61</v>
      </c>
      <c r="AP118" s="79" t="s">
        <v>61</v>
      </c>
      <c r="AQ118" s="79" t="s">
        <v>61</v>
      </c>
      <c r="AR118" s="79" t="s">
        <v>61</v>
      </c>
      <c r="AS118" s="79" t="s">
        <v>61</v>
      </c>
      <c r="AT118" s="79" t="s">
        <v>61</v>
      </c>
      <c r="AU118" s="79" t="s">
        <v>61</v>
      </c>
      <c r="AV118" s="79" t="s">
        <v>61</v>
      </c>
      <c r="AW118" s="79" t="s">
        <v>61</v>
      </c>
      <c r="AX118" s="79" t="s">
        <v>61</v>
      </c>
      <c r="AY118" s="79" t="s">
        <v>61</v>
      </c>
      <c r="AZ118" s="79" t="s">
        <v>61</v>
      </c>
      <c r="BA118" s="79" t="s">
        <v>61</v>
      </c>
      <c r="BB118" s="79" t="s">
        <v>61</v>
      </c>
    </row>
    <row r="119" spans="1:54" s="80" customFormat="1" ht="21.75" customHeight="1">
      <c r="A119" s="70" t="s">
        <v>50</v>
      </c>
      <c r="B119" s="71" t="s">
        <v>653</v>
      </c>
      <c r="C119" s="82" t="s">
        <v>61</v>
      </c>
      <c r="D119" s="86" t="s">
        <v>640</v>
      </c>
      <c r="E119" s="70">
        <v>2021</v>
      </c>
      <c r="F119" s="70">
        <v>2026</v>
      </c>
      <c r="G119" s="75" t="s">
        <v>79</v>
      </c>
      <c r="H119" s="75" t="s">
        <v>654</v>
      </c>
      <c r="I119" s="76"/>
      <c r="J119" s="75" t="s">
        <v>9</v>
      </c>
      <c r="K119" s="75"/>
      <c r="L119" s="87" t="s">
        <v>19</v>
      </c>
      <c r="M119" s="75" t="s">
        <v>19</v>
      </c>
      <c r="N119" s="77" t="s">
        <v>17</v>
      </c>
      <c r="O119" s="75" t="s">
        <v>19</v>
      </c>
      <c r="P119" s="75" t="s">
        <v>432</v>
      </c>
      <c r="Q119" s="75" t="s">
        <v>104</v>
      </c>
      <c r="R119" s="100" t="s">
        <v>69</v>
      </c>
      <c r="S119" s="100"/>
      <c r="T119" s="75" t="s">
        <v>61</v>
      </c>
      <c r="U119" s="75" t="s">
        <v>61</v>
      </c>
      <c r="V119" s="75" t="s">
        <v>61</v>
      </c>
      <c r="W119" s="79" t="s">
        <v>61</v>
      </c>
      <c r="X119" s="79" t="s">
        <v>61</v>
      </c>
      <c r="Y119" s="79" t="s">
        <v>61</v>
      </c>
      <c r="Z119" s="79" t="s">
        <v>61</v>
      </c>
      <c r="AA119" s="79" t="s">
        <v>61</v>
      </c>
      <c r="AB119" s="79" t="s">
        <v>61</v>
      </c>
      <c r="AC119" s="79" t="s">
        <v>61</v>
      </c>
      <c r="AD119" s="79" t="s">
        <v>61</v>
      </c>
      <c r="AE119" s="79" t="s">
        <v>61</v>
      </c>
      <c r="AF119" s="79" t="s">
        <v>61</v>
      </c>
      <c r="AG119" s="79" t="s">
        <v>61</v>
      </c>
      <c r="AH119" s="79" t="s">
        <v>61</v>
      </c>
      <c r="AI119" s="79" t="s">
        <v>61</v>
      </c>
      <c r="AJ119" s="79" t="s">
        <v>61</v>
      </c>
      <c r="AK119" s="79" t="s">
        <v>61</v>
      </c>
      <c r="AL119" s="79" t="s">
        <v>61</v>
      </c>
      <c r="AM119" s="79" t="s">
        <v>61</v>
      </c>
      <c r="AN119" s="79" t="s">
        <v>61</v>
      </c>
      <c r="AO119" s="79" t="s">
        <v>61</v>
      </c>
      <c r="AP119" s="79" t="s">
        <v>61</v>
      </c>
      <c r="AQ119" s="79" t="s">
        <v>61</v>
      </c>
      <c r="AR119" s="79" t="s">
        <v>61</v>
      </c>
      <c r="AS119" s="79" t="s">
        <v>61</v>
      </c>
      <c r="AT119" s="79" t="s">
        <v>61</v>
      </c>
      <c r="AU119" s="79" t="s">
        <v>61</v>
      </c>
      <c r="AV119" s="79" t="s">
        <v>61</v>
      </c>
      <c r="AW119" s="79" t="s">
        <v>61</v>
      </c>
      <c r="AX119" s="79" t="s">
        <v>61</v>
      </c>
      <c r="AY119" s="79" t="s">
        <v>61</v>
      </c>
      <c r="AZ119" s="79" t="s">
        <v>61</v>
      </c>
      <c r="BA119" s="79" t="s">
        <v>61</v>
      </c>
      <c r="BB119" s="79" t="s">
        <v>61</v>
      </c>
    </row>
    <row r="120" spans="1:54" s="80" customFormat="1" ht="21.75" customHeight="1">
      <c r="A120" s="70" t="s">
        <v>50</v>
      </c>
      <c r="B120" s="71" t="s">
        <v>655</v>
      </c>
      <c r="C120" s="82" t="s">
        <v>61</v>
      </c>
      <c r="D120" s="86" t="s">
        <v>640</v>
      </c>
      <c r="E120" s="70">
        <v>2022</v>
      </c>
      <c r="F120" s="70" t="s">
        <v>170</v>
      </c>
      <c r="G120" s="75" t="s">
        <v>121</v>
      </c>
      <c r="H120" s="75" t="s">
        <v>656</v>
      </c>
      <c r="I120" s="76"/>
      <c r="J120" s="75" t="s">
        <v>9</v>
      </c>
      <c r="K120" s="75"/>
      <c r="L120" s="87" t="s">
        <v>19</v>
      </c>
      <c r="M120" s="75" t="s">
        <v>58</v>
      </c>
      <c r="N120" s="75" t="s">
        <v>19</v>
      </c>
      <c r="O120" s="75" t="s">
        <v>17</v>
      </c>
      <c r="P120" s="75"/>
      <c r="Q120" s="75" t="s">
        <v>104</v>
      </c>
      <c r="R120" s="100" t="s">
        <v>69</v>
      </c>
      <c r="S120" s="100"/>
      <c r="T120" s="75" t="s">
        <v>61</v>
      </c>
      <c r="U120" s="75" t="s">
        <v>61</v>
      </c>
      <c r="V120" s="75" t="s">
        <v>61</v>
      </c>
      <c r="W120" s="79" t="s">
        <v>61</v>
      </c>
      <c r="X120" s="79" t="s">
        <v>61</v>
      </c>
      <c r="Y120" s="79" t="s">
        <v>61</v>
      </c>
      <c r="Z120" s="79" t="s">
        <v>61</v>
      </c>
      <c r="AA120" s="79" t="s">
        <v>61</v>
      </c>
      <c r="AB120" s="79" t="s">
        <v>61</v>
      </c>
      <c r="AC120" s="79" t="s">
        <v>61</v>
      </c>
      <c r="AD120" s="79" t="s">
        <v>61</v>
      </c>
      <c r="AE120" s="79" t="s">
        <v>61</v>
      </c>
      <c r="AF120" s="79" t="s">
        <v>61</v>
      </c>
      <c r="AG120" s="79" t="s">
        <v>61</v>
      </c>
      <c r="AH120" s="79" t="s">
        <v>61</v>
      </c>
      <c r="AI120" s="79" t="s">
        <v>61</v>
      </c>
      <c r="AJ120" s="79" t="s">
        <v>61</v>
      </c>
      <c r="AK120" s="79" t="s">
        <v>61</v>
      </c>
      <c r="AL120" s="79" t="s">
        <v>61</v>
      </c>
      <c r="AM120" s="79" t="s">
        <v>61</v>
      </c>
      <c r="AN120" s="79" t="s">
        <v>61</v>
      </c>
      <c r="AO120" s="79" t="s">
        <v>61</v>
      </c>
      <c r="AP120" s="79" t="s">
        <v>61</v>
      </c>
      <c r="AQ120" s="79" t="s">
        <v>61</v>
      </c>
      <c r="AR120" s="79" t="s">
        <v>61</v>
      </c>
      <c r="AS120" s="79" t="s">
        <v>61</v>
      </c>
      <c r="AT120" s="79" t="s">
        <v>61</v>
      </c>
      <c r="AU120" s="79" t="s">
        <v>61</v>
      </c>
      <c r="AV120" s="79" t="s">
        <v>61</v>
      </c>
      <c r="AW120" s="79" t="s">
        <v>61</v>
      </c>
      <c r="AX120" s="79" t="s">
        <v>61</v>
      </c>
      <c r="AY120" s="79" t="s">
        <v>61</v>
      </c>
      <c r="AZ120" s="79" t="s">
        <v>61</v>
      </c>
      <c r="BA120" s="79" t="s">
        <v>61</v>
      </c>
      <c r="BB120" s="79" t="s">
        <v>61</v>
      </c>
    </row>
    <row r="121" spans="1:54" s="80" customFormat="1" ht="21.75" customHeight="1">
      <c r="A121" s="70" t="s">
        <v>50</v>
      </c>
      <c r="B121" s="81" t="s">
        <v>657</v>
      </c>
      <c r="C121" s="82" t="s">
        <v>61</v>
      </c>
      <c r="D121" s="86" t="s">
        <v>658</v>
      </c>
      <c r="E121" s="70">
        <v>2015</v>
      </c>
      <c r="F121" s="70">
        <v>2017</v>
      </c>
      <c r="G121" s="75" t="s">
        <v>121</v>
      </c>
      <c r="H121" s="75" t="s">
        <v>115</v>
      </c>
      <c r="I121" s="76"/>
      <c r="J121" s="75" t="s">
        <v>9</v>
      </c>
      <c r="K121" s="75"/>
      <c r="L121" s="87" t="s">
        <v>659</v>
      </c>
      <c r="M121" s="75" t="s">
        <v>117</v>
      </c>
      <c r="N121" s="75" t="s">
        <v>19</v>
      </c>
      <c r="O121" s="75" t="s">
        <v>19</v>
      </c>
      <c r="P121" s="75"/>
      <c r="Q121" s="75" t="s">
        <v>104</v>
      </c>
      <c r="R121" s="115" t="s">
        <v>69</v>
      </c>
      <c r="S121" s="115"/>
      <c r="T121" s="75" t="s">
        <v>61</v>
      </c>
      <c r="U121" s="75" t="s">
        <v>61</v>
      </c>
      <c r="V121" s="75" t="s">
        <v>61</v>
      </c>
      <c r="W121" s="79" t="s">
        <v>61</v>
      </c>
      <c r="X121" s="79" t="s">
        <v>61</v>
      </c>
      <c r="Y121" s="79" t="s">
        <v>61</v>
      </c>
      <c r="Z121" s="79" t="s">
        <v>61</v>
      </c>
      <c r="AA121" s="79" t="s">
        <v>61</v>
      </c>
      <c r="AB121" s="79" t="s">
        <v>61</v>
      </c>
      <c r="AC121" s="79" t="s">
        <v>61</v>
      </c>
      <c r="AD121" s="79" t="s">
        <v>61</v>
      </c>
      <c r="AE121" s="79" t="s">
        <v>61</v>
      </c>
      <c r="AF121" s="79" t="s">
        <v>61</v>
      </c>
      <c r="AG121" s="79" t="s">
        <v>61</v>
      </c>
      <c r="AH121" s="79" t="s">
        <v>61</v>
      </c>
      <c r="AI121" s="79" t="s">
        <v>61</v>
      </c>
      <c r="AJ121" s="79" t="s">
        <v>61</v>
      </c>
      <c r="AK121" s="79" t="s">
        <v>61</v>
      </c>
      <c r="AL121" s="79" t="s">
        <v>61</v>
      </c>
      <c r="AM121" s="79" t="s">
        <v>61</v>
      </c>
      <c r="AN121" s="79" t="s">
        <v>61</v>
      </c>
      <c r="AO121" s="79" t="s">
        <v>61</v>
      </c>
      <c r="AP121" s="79" t="s">
        <v>61</v>
      </c>
      <c r="AQ121" s="79" t="s">
        <v>61</v>
      </c>
      <c r="AR121" s="79" t="s">
        <v>61</v>
      </c>
      <c r="AS121" s="79" t="s">
        <v>61</v>
      </c>
      <c r="AT121" s="79" t="s">
        <v>61</v>
      </c>
      <c r="AU121" s="79" t="s">
        <v>61</v>
      </c>
      <c r="AV121" s="79" t="s">
        <v>61</v>
      </c>
      <c r="AW121" s="79" t="s">
        <v>61</v>
      </c>
      <c r="AX121" s="79" t="s">
        <v>61</v>
      </c>
      <c r="AY121" s="79" t="s">
        <v>61</v>
      </c>
      <c r="AZ121" s="79" t="s">
        <v>61</v>
      </c>
      <c r="BA121" s="79" t="s">
        <v>61</v>
      </c>
      <c r="BB121" s="79" t="s">
        <v>61</v>
      </c>
    </row>
    <row r="122" spans="1:54" s="80" customFormat="1" ht="21.75" customHeight="1">
      <c r="A122" s="70" t="s">
        <v>50</v>
      </c>
      <c r="B122" s="71" t="s">
        <v>660</v>
      </c>
      <c r="C122" s="82" t="s">
        <v>61</v>
      </c>
      <c r="D122" s="86" t="s">
        <v>658</v>
      </c>
      <c r="E122" s="70">
        <v>2018</v>
      </c>
      <c r="F122" s="70">
        <v>2020</v>
      </c>
      <c r="G122" s="75" t="s">
        <v>132</v>
      </c>
      <c r="H122" s="75" t="s">
        <v>661</v>
      </c>
      <c r="I122" s="76"/>
      <c r="J122" s="75" t="s">
        <v>9</v>
      </c>
      <c r="K122" s="75"/>
      <c r="L122" s="87" t="s">
        <v>662</v>
      </c>
      <c r="M122" s="75" t="s">
        <v>58</v>
      </c>
      <c r="N122" s="77" t="s">
        <v>17</v>
      </c>
      <c r="O122" s="75" t="s">
        <v>17</v>
      </c>
      <c r="P122" s="75"/>
      <c r="Q122" s="75" t="s">
        <v>104</v>
      </c>
      <c r="R122" s="75" t="s">
        <v>59</v>
      </c>
      <c r="S122" s="75"/>
      <c r="T122" s="75" t="s">
        <v>61</v>
      </c>
      <c r="U122" s="75" t="s">
        <v>61</v>
      </c>
      <c r="V122" s="75" t="s">
        <v>61</v>
      </c>
      <c r="W122" s="79" t="s">
        <v>61</v>
      </c>
      <c r="X122" s="79" t="s">
        <v>61</v>
      </c>
      <c r="Y122" s="79" t="s">
        <v>61</v>
      </c>
      <c r="Z122" s="79" t="s">
        <v>61</v>
      </c>
      <c r="AA122" s="79" t="s">
        <v>61</v>
      </c>
      <c r="AB122" s="79" t="s">
        <v>61</v>
      </c>
      <c r="AC122" s="79" t="s">
        <v>61</v>
      </c>
      <c r="AD122" s="79" t="s">
        <v>61</v>
      </c>
      <c r="AE122" s="79" t="s">
        <v>61</v>
      </c>
      <c r="AF122" s="79" t="s">
        <v>61</v>
      </c>
      <c r="AG122" s="79" t="s">
        <v>61</v>
      </c>
      <c r="AH122" s="79" t="s">
        <v>61</v>
      </c>
      <c r="AI122" s="79" t="s">
        <v>61</v>
      </c>
      <c r="AJ122" s="79" t="s">
        <v>61</v>
      </c>
      <c r="AK122" s="79" t="s">
        <v>61</v>
      </c>
      <c r="AL122" s="79" t="s">
        <v>61</v>
      </c>
      <c r="AM122" s="79" t="s">
        <v>61</v>
      </c>
      <c r="AN122" s="79" t="s">
        <v>61</v>
      </c>
      <c r="AO122" s="79" t="s">
        <v>61</v>
      </c>
      <c r="AP122" s="79" t="s">
        <v>61</v>
      </c>
      <c r="AQ122" s="79" t="s">
        <v>61</v>
      </c>
      <c r="AR122" s="79" t="s">
        <v>61</v>
      </c>
      <c r="AS122" s="79" t="s">
        <v>61</v>
      </c>
      <c r="AT122" s="79" t="s">
        <v>61</v>
      </c>
      <c r="AU122" s="79" t="s">
        <v>61</v>
      </c>
      <c r="AV122" s="79" t="s">
        <v>61</v>
      </c>
      <c r="AW122" s="79" t="s">
        <v>61</v>
      </c>
      <c r="AX122" s="79" t="s">
        <v>61</v>
      </c>
      <c r="AY122" s="79" t="s">
        <v>61</v>
      </c>
      <c r="AZ122" s="79" t="s">
        <v>61</v>
      </c>
      <c r="BA122" s="79" t="s">
        <v>61</v>
      </c>
      <c r="BB122" s="79" t="s">
        <v>61</v>
      </c>
    </row>
    <row r="123" spans="1:54" s="80" customFormat="1" ht="21.75" customHeight="1">
      <c r="A123" s="70" t="s">
        <v>50</v>
      </c>
      <c r="B123" s="71" t="s">
        <v>532</v>
      </c>
      <c r="C123" s="82" t="s">
        <v>61</v>
      </c>
      <c r="D123" s="86" t="s">
        <v>658</v>
      </c>
      <c r="E123" s="70">
        <v>2021</v>
      </c>
      <c r="F123" s="70">
        <v>2022</v>
      </c>
      <c r="G123" s="75" t="s">
        <v>61</v>
      </c>
      <c r="H123" s="75" t="s">
        <v>73</v>
      </c>
      <c r="I123" s="76"/>
      <c r="J123" s="77" t="s">
        <v>109</v>
      </c>
      <c r="K123" s="77"/>
      <c r="L123" s="87" t="s">
        <v>663</v>
      </c>
      <c r="M123" s="75" t="s">
        <v>664</v>
      </c>
      <c r="N123" s="77" t="s">
        <v>17</v>
      </c>
      <c r="O123" s="75" t="s">
        <v>17</v>
      </c>
      <c r="P123" s="75"/>
      <c r="Q123" s="75" t="s">
        <v>59</v>
      </c>
      <c r="R123" s="75" t="s">
        <v>59</v>
      </c>
      <c r="S123" s="75"/>
      <c r="T123" s="75" t="s">
        <v>195</v>
      </c>
      <c r="U123" s="75" t="s">
        <v>61</v>
      </c>
      <c r="V123" s="75" t="s">
        <v>61</v>
      </c>
      <c r="W123" s="79" t="s">
        <v>61</v>
      </c>
      <c r="X123" s="79" t="s">
        <v>61</v>
      </c>
      <c r="Y123" s="79" t="s">
        <v>61</v>
      </c>
      <c r="Z123" s="79" t="s">
        <v>61</v>
      </c>
      <c r="AA123" s="79" t="s">
        <v>61</v>
      </c>
      <c r="AB123" s="79" t="s">
        <v>61</v>
      </c>
      <c r="AC123" s="79" t="s">
        <v>61</v>
      </c>
      <c r="AD123" s="79" t="s">
        <v>61</v>
      </c>
      <c r="AE123" s="79" t="s">
        <v>61</v>
      </c>
      <c r="AF123" s="79" t="s">
        <v>61</v>
      </c>
      <c r="AG123" s="79" t="s">
        <v>61</v>
      </c>
      <c r="AH123" s="79" t="s">
        <v>61</v>
      </c>
      <c r="AI123" s="79" t="s">
        <v>61</v>
      </c>
      <c r="AJ123" s="79" t="s">
        <v>61</v>
      </c>
      <c r="AK123" s="79" t="s">
        <v>61</v>
      </c>
      <c r="AL123" s="79" t="s">
        <v>61</v>
      </c>
      <c r="AM123" s="79" t="s">
        <v>61</v>
      </c>
      <c r="AN123" s="79" t="s">
        <v>61</v>
      </c>
      <c r="AO123" s="79" t="s">
        <v>61</v>
      </c>
      <c r="AP123" s="79" t="s">
        <v>61</v>
      </c>
      <c r="AQ123" s="79" t="s">
        <v>61</v>
      </c>
      <c r="AR123" s="79" t="s">
        <v>61</v>
      </c>
      <c r="AS123" s="79" t="s">
        <v>61</v>
      </c>
      <c r="AT123" s="79" t="s">
        <v>61</v>
      </c>
      <c r="AU123" s="79" t="s">
        <v>61</v>
      </c>
      <c r="AV123" s="79" t="s">
        <v>61</v>
      </c>
      <c r="AW123" s="79" t="s">
        <v>61</v>
      </c>
      <c r="AX123" s="79" t="s">
        <v>61</v>
      </c>
      <c r="AY123" s="79" t="s">
        <v>61</v>
      </c>
      <c r="AZ123" s="79" t="s">
        <v>61</v>
      </c>
      <c r="BA123" s="79" t="s">
        <v>61</v>
      </c>
      <c r="BB123" s="79" t="s">
        <v>61</v>
      </c>
    </row>
    <row r="124" spans="1:54" s="80" customFormat="1" ht="21.75" customHeight="1">
      <c r="A124" s="70" t="s">
        <v>50</v>
      </c>
      <c r="B124" s="71" t="s">
        <v>665</v>
      </c>
      <c r="C124" s="82" t="s">
        <v>61</v>
      </c>
      <c r="D124" s="86" t="s">
        <v>658</v>
      </c>
      <c r="E124" s="70">
        <v>2021</v>
      </c>
      <c r="F124" s="70">
        <v>2023</v>
      </c>
      <c r="G124" s="75" t="s">
        <v>100</v>
      </c>
      <c r="H124" s="75" t="s">
        <v>666</v>
      </c>
      <c r="I124" s="76" t="s">
        <v>288</v>
      </c>
      <c r="J124" s="75" t="s">
        <v>9</v>
      </c>
      <c r="K124" s="75"/>
      <c r="L124" s="87" t="s">
        <v>667</v>
      </c>
      <c r="M124" s="75" t="s">
        <v>668</v>
      </c>
      <c r="N124" s="77" t="s">
        <v>17</v>
      </c>
      <c r="O124" s="75" t="s">
        <v>19</v>
      </c>
      <c r="P124" s="77"/>
      <c r="Q124" s="75" t="s">
        <v>59</v>
      </c>
      <c r="R124" s="75" t="s">
        <v>69</v>
      </c>
      <c r="S124" s="75"/>
      <c r="T124" s="75" t="s">
        <v>61</v>
      </c>
      <c r="U124" s="75" t="s">
        <v>61</v>
      </c>
      <c r="V124" s="75" t="s">
        <v>61</v>
      </c>
      <c r="W124" s="79" t="s">
        <v>61</v>
      </c>
      <c r="X124" s="79" t="s">
        <v>61</v>
      </c>
      <c r="Y124" s="79" t="s">
        <v>61</v>
      </c>
      <c r="Z124" s="79" t="s">
        <v>61</v>
      </c>
      <c r="AA124" s="79" t="s">
        <v>61</v>
      </c>
      <c r="AB124" s="79" t="s">
        <v>61</v>
      </c>
      <c r="AC124" s="79" t="s">
        <v>61</v>
      </c>
      <c r="AD124" s="79" t="s">
        <v>61</v>
      </c>
      <c r="AE124" s="79" t="s">
        <v>61</v>
      </c>
      <c r="AF124" s="79" t="s">
        <v>61</v>
      </c>
      <c r="AG124" s="79" t="s">
        <v>61</v>
      </c>
      <c r="AH124" s="79" t="s">
        <v>61</v>
      </c>
      <c r="AI124" s="79" t="s">
        <v>61</v>
      </c>
      <c r="AJ124" s="79" t="s">
        <v>61</v>
      </c>
      <c r="AK124" s="79" t="s">
        <v>61</v>
      </c>
      <c r="AL124" s="79" t="s">
        <v>61</v>
      </c>
      <c r="AM124" s="79" t="s">
        <v>61</v>
      </c>
      <c r="AN124" s="79" t="s">
        <v>61</v>
      </c>
      <c r="AO124" s="79" t="s">
        <v>61</v>
      </c>
      <c r="AP124" s="79" t="s">
        <v>61</v>
      </c>
      <c r="AQ124" s="79" t="s">
        <v>61</v>
      </c>
      <c r="AR124" s="79" t="s">
        <v>61</v>
      </c>
      <c r="AS124" s="79" t="s">
        <v>61</v>
      </c>
      <c r="AT124" s="79" t="s">
        <v>61</v>
      </c>
      <c r="AU124" s="79" t="s">
        <v>61</v>
      </c>
      <c r="AV124" s="79" t="s">
        <v>61</v>
      </c>
      <c r="AW124" s="79" t="s">
        <v>61</v>
      </c>
      <c r="AX124" s="79" t="s">
        <v>61</v>
      </c>
      <c r="AY124" s="79" t="s">
        <v>61</v>
      </c>
      <c r="AZ124" s="79" t="s">
        <v>61</v>
      </c>
      <c r="BA124" s="79" t="s">
        <v>61</v>
      </c>
      <c r="BB124" s="79" t="s">
        <v>61</v>
      </c>
    </row>
    <row r="125" spans="1:54" s="80" customFormat="1" ht="21.75" customHeight="1">
      <c r="A125" s="70" t="s">
        <v>50</v>
      </c>
      <c r="B125" s="71" t="s">
        <v>669</v>
      </c>
      <c r="C125" s="82" t="s">
        <v>670</v>
      </c>
      <c r="D125" s="86" t="s">
        <v>658</v>
      </c>
      <c r="E125" s="70">
        <v>2019</v>
      </c>
      <c r="F125" s="70">
        <v>2023</v>
      </c>
      <c r="G125" s="75" t="s">
        <v>100</v>
      </c>
      <c r="H125" s="75" t="s">
        <v>671</v>
      </c>
      <c r="I125" s="76" t="s">
        <v>288</v>
      </c>
      <c r="J125" s="75" t="s">
        <v>87</v>
      </c>
      <c r="K125" s="75"/>
      <c r="L125" s="87" t="s">
        <v>609</v>
      </c>
      <c r="M125" s="75" t="s">
        <v>58</v>
      </c>
      <c r="N125" s="77" t="s">
        <v>17</v>
      </c>
      <c r="O125" s="75" t="s">
        <v>19</v>
      </c>
      <c r="P125" s="77"/>
      <c r="Q125" s="75" t="s">
        <v>17</v>
      </c>
      <c r="R125" s="75" t="s">
        <v>69</v>
      </c>
      <c r="S125" s="135" t="s">
        <v>672</v>
      </c>
      <c r="T125" s="75" t="s">
        <v>61</v>
      </c>
      <c r="U125" s="75" t="s">
        <v>61</v>
      </c>
      <c r="V125" s="75" t="s">
        <v>61</v>
      </c>
      <c r="W125" s="79" t="s">
        <v>61</v>
      </c>
      <c r="X125" s="79" t="s">
        <v>61</v>
      </c>
      <c r="Y125" s="79" t="s">
        <v>61</v>
      </c>
      <c r="Z125" s="79" t="s">
        <v>61</v>
      </c>
      <c r="AA125" s="79" t="s">
        <v>61</v>
      </c>
      <c r="AB125" s="79" t="s">
        <v>61</v>
      </c>
      <c r="AC125" s="79" t="s">
        <v>61</v>
      </c>
      <c r="AD125" s="79" t="s">
        <v>61</v>
      </c>
      <c r="AE125" s="79" t="s">
        <v>61</v>
      </c>
      <c r="AF125" s="79" t="s">
        <v>61</v>
      </c>
      <c r="AG125" s="79" t="s">
        <v>61</v>
      </c>
      <c r="AH125" s="79" t="s">
        <v>61</v>
      </c>
      <c r="AI125" s="79" t="s">
        <v>61</v>
      </c>
      <c r="AJ125" s="79" t="s">
        <v>61</v>
      </c>
      <c r="AK125" s="79" t="s">
        <v>61</v>
      </c>
      <c r="AL125" s="79" t="s">
        <v>61</v>
      </c>
      <c r="AM125" s="79" t="s">
        <v>61</v>
      </c>
      <c r="AN125" s="79" t="s">
        <v>61</v>
      </c>
      <c r="AO125" s="79" t="s">
        <v>61</v>
      </c>
      <c r="AP125" s="79" t="s">
        <v>61</v>
      </c>
      <c r="AQ125" s="79" t="s">
        <v>61</v>
      </c>
      <c r="AR125" s="79" t="s">
        <v>61</v>
      </c>
      <c r="AS125" s="79" t="s">
        <v>61</v>
      </c>
      <c r="AT125" s="79" t="s">
        <v>61</v>
      </c>
      <c r="AU125" s="79" t="s">
        <v>61</v>
      </c>
      <c r="AV125" s="79" t="s">
        <v>61</v>
      </c>
      <c r="AW125" s="79" t="s">
        <v>61</v>
      </c>
      <c r="AX125" s="79" t="s">
        <v>61</v>
      </c>
      <c r="AY125" s="79" t="s">
        <v>61</v>
      </c>
      <c r="AZ125" s="79" t="s">
        <v>61</v>
      </c>
      <c r="BA125" s="79" t="s">
        <v>61</v>
      </c>
      <c r="BB125" s="79" t="s">
        <v>61</v>
      </c>
    </row>
    <row r="126" spans="1:54" s="80" customFormat="1" ht="21.75" customHeight="1">
      <c r="A126" s="70" t="s">
        <v>50</v>
      </c>
      <c r="B126" s="71" t="s">
        <v>673</v>
      </c>
      <c r="C126" s="82" t="s">
        <v>61</v>
      </c>
      <c r="D126" s="86" t="s">
        <v>658</v>
      </c>
      <c r="E126" s="70">
        <v>2022</v>
      </c>
      <c r="F126" s="70">
        <v>2023</v>
      </c>
      <c r="G126" s="75" t="s">
        <v>674</v>
      </c>
      <c r="H126" s="75" t="s">
        <v>219</v>
      </c>
      <c r="I126" s="76"/>
      <c r="J126" s="77" t="s">
        <v>109</v>
      </c>
      <c r="K126" s="77"/>
      <c r="L126" s="87" t="s">
        <v>663</v>
      </c>
      <c r="M126" s="75" t="s">
        <v>664</v>
      </c>
      <c r="N126" s="77" t="s">
        <v>17</v>
      </c>
      <c r="O126" s="75" t="s">
        <v>17</v>
      </c>
      <c r="P126" s="75"/>
      <c r="Q126" s="75" t="s">
        <v>59</v>
      </c>
      <c r="R126" s="75" t="s">
        <v>69</v>
      </c>
      <c r="S126" s="75"/>
      <c r="T126" s="75" t="s">
        <v>195</v>
      </c>
      <c r="U126" s="75" t="s">
        <v>61</v>
      </c>
      <c r="V126" s="75" t="s">
        <v>61</v>
      </c>
      <c r="W126" s="79" t="s">
        <v>61</v>
      </c>
      <c r="X126" s="79" t="s">
        <v>61</v>
      </c>
      <c r="Y126" s="79" t="s">
        <v>61</v>
      </c>
      <c r="Z126" s="79" t="s">
        <v>61</v>
      </c>
      <c r="AA126" s="79" t="s">
        <v>61</v>
      </c>
      <c r="AB126" s="79" t="s">
        <v>61</v>
      </c>
      <c r="AC126" s="79" t="s">
        <v>61</v>
      </c>
      <c r="AD126" s="79" t="s">
        <v>61</v>
      </c>
      <c r="AE126" s="79" t="s">
        <v>61</v>
      </c>
      <c r="AF126" s="79" t="s">
        <v>61</v>
      </c>
      <c r="AG126" s="79" t="s">
        <v>61</v>
      </c>
      <c r="AH126" s="79" t="s">
        <v>61</v>
      </c>
      <c r="AI126" s="79" t="s">
        <v>61</v>
      </c>
      <c r="AJ126" s="79" t="s">
        <v>61</v>
      </c>
      <c r="AK126" s="79" t="s">
        <v>61</v>
      </c>
      <c r="AL126" s="79" t="s">
        <v>61</v>
      </c>
      <c r="AM126" s="79" t="s">
        <v>61</v>
      </c>
      <c r="AN126" s="79" t="s">
        <v>61</v>
      </c>
      <c r="AO126" s="79" t="s">
        <v>61</v>
      </c>
      <c r="AP126" s="79" t="s">
        <v>61</v>
      </c>
      <c r="AQ126" s="79" t="s">
        <v>61</v>
      </c>
      <c r="AR126" s="79" t="s">
        <v>61</v>
      </c>
      <c r="AS126" s="79" t="s">
        <v>61</v>
      </c>
      <c r="AT126" s="79" t="s">
        <v>61</v>
      </c>
      <c r="AU126" s="79" t="s">
        <v>61</v>
      </c>
      <c r="AV126" s="79" t="s">
        <v>61</v>
      </c>
      <c r="AW126" s="79" t="s">
        <v>61</v>
      </c>
      <c r="AX126" s="79" t="s">
        <v>61</v>
      </c>
      <c r="AY126" s="79" t="s">
        <v>61</v>
      </c>
      <c r="AZ126" s="79" t="s">
        <v>61</v>
      </c>
      <c r="BA126" s="79" t="s">
        <v>61</v>
      </c>
      <c r="BB126" s="79" t="s">
        <v>61</v>
      </c>
    </row>
    <row r="127" spans="1:54" s="80" customFormat="1" ht="21.75" customHeight="1">
      <c r="A127" s="70" t="s">
        <v>50</v>
      </c>
      <c r="B127" s="129" t="s">
        <v>675</v>
      </c>
      <c r="C127" s="72" t="s">
        <v>676</v>
      </c>
      <c r="D127" s="86" t="s">
        <v>658</v>
      </c>
      <c r="E127" s="70">
        <v>2021</v>
      </c>
      <c r="F127" s="70">
        <v>2026</v>
      </c>
      <c r="G127" s="75" t="s">
        <v>677</v>
      </c>
      <c r="H127" s="75" t="s">
        <v>678</v>
      </c>
      <c r="I127" s="76"/>
      <c r="J127" s="77" t="s">
        <v>109</v>
      </c>
      <c r="K127" s="75"/>
      <c r="L127" s="87" t="s">
        <v>679</v>
      </c>
      <c r="M127" s="75" t="s">
        <v>680</v>
      </c>
      <c r="N127" s="77" t="s">
        <v>17</v>
      </c>
      <c r="O127" s="75" t="s">
        <v>17</v>
      </c>
      <c r="P127" s="75"/>
      <c r="Q127" s="75" t="s">
        <v>17</v>
      </c>
      <c r="R127" s="75" t="s">
        <v>69</v>
      </c>
      <c r="S127" s="77" t="s">
        <v>681</v>
      </c>
      <c r="T127" s="75" t="s">
        <v>237</v>
      </c>
      <c r="U127" s="75" t="s">
        <v>61</v>
      </c>
      <c r="V127" s="75" t="s">
        <v>61</v>
      </c>
      <c r="W127" s="79" t="s">
        <v>61</v>
      </c>
      <c r="X127" s="79" t="s">
        <v>61</v>
      </c>
      <c r="Y127" s="79" t="s">
        <v>61</v>
      </c>
      <c r="Z127" s="79" t="s">
        <v>61</v>
      </c>
      <c r="AA127" s="79" t="s">
        <v>61</v>
      </c>
      <c r="AB127" s="79" t="s">
        <v>61</v>
      </c>
      <c r="AC127" s="79" t="s">
        <v>61</v>
      </c>
      <c r="AD127" s="79" t="s">
        <v>61</v>
      </c>
      <c r="AE127" s="79" t="s">
        <v>61</v>
      </c>
      <c r="AF127" s="79" t="s">
        <v>61</v>
      </c>
      <c r="AG127" s="79" t="s">
        <v>61</v>
      </c>
      <c r="AH127" s="79" t="s">
        <v>61</v>
      </c>
      <c r="AI127" s="79" t="s">
        <v>61</v>
      </c>
      <c r="AJ127" s="79" t="s">
        <v>61</v>
      </c>
      <c r="AK127" s="79" t="s">
        <v>61</v>
      </c>
      <c r="AL127" s="79" t="s">
        <v>61</v>
      </c>
      <c r="AM127" s="79" t="s">
        <v>61</v>
      </c>
      <c r="AN127" s="79" t="s">
        <v>61</v>
      </c>
      <c r="AO127" s="79" t="s">
        <v>61</v>
      </c>
      <c r="AP127" s="79" t="s">
        <v>61</v>
      </c>
      <c r="AQ127" s="79" t="s">
        <v>61</v>
      </c>
      <c r="AR127" s="79" t="s">
        <v>61</v>
      </c>
      <c r="AS127" s="79" t="s">
        <v>61</v>
      </c>
      <c r="AT127" s="79" t="s">
        <v>61</v>
      </c>
      <c r="AU127" s="79" t="s">
        <v>61</v>
      </c>
      <c r="AV127" s="79" t="s">
        <v>61</v>
      </c>
      <c r="AW127" s="79" t="s">
        <v>61</v>
      </c>
      <c r="AX127" s="79" t="s">
        <v>61</v>
      </c>
      <c r="AY127" s="79" t="s">
        <v>61</v>
      </c>
      <c r="AZ127" s="79" t="s">
        <v>61</v>
      </c>
      <c r="BA127" s="79" t="s">
        <v>61</v>
      </c>
      <c r="BB127" s="79" t="s">
        <v>61</v>
      </c>
    </row>
    <row r="128" spans="1:54" s="80" customFormat="1" ht="21.75" customHeight="1">
      <c r="A128" s="70" t="s">
        <v>50</v>
      </c>
      <c r="B128" s="71" t="s">
        <v>682</v>
      </c>
      <c r="C128" s="82" t="s">
        <v>61</v>
      </c>
      <c r="D128" s="86" t="s">
        <v>658</v>
      </c>
      <c r="E128" s="70">
        <v>2015</v>
      </c>
      <c r="F128" s="70" t="s">
        <v>170</v>
      </c>
      <c r="G128" s="75" t="s">
        <v>683</v>
      </c>
      <c r="H128" s="75" t="s">
        <v>219</v>
      </c>
      <c r="I128" s="76"/>
      <c r="J128" s="75" t="s">
        <v>9</v>
      </c>
      <c r="K128" s="75"/>
      <c r="L128" s="87" t="s">
        <v>662</v>
      </c>
      <c r="M128" s="75" t="s">
        <v>58</v>
      </c>
      <c r="N128" s="77" t="s">
        <v>17</v>
      </c>
      <c r="O128" s="75" t="s">
        <v>17</v>
      </c>
      <c r="P128" s="75"/>
      <c r="Q128" s="75" t="s">
        <v>104</v>
      </c>
      <c r="R128" s="75" t="s">
        <v>69</v>
      </c>
      <c r="S128" s="75"/>
      <c r="T128" s="75" t="s">
        <v>61</v>
      </c>
      <c r="U128" s="75" t="s">
        <v>61</v>
      </c>
      <c r="V128" s="75" t="s">
        <v>61</v>
      </c>
      <c r="W128" s="79" t="s">
        <v>61</v>
      </c>
      <c r="X128" s="79" t="s">
        <v>61</v>
      </c>
      <c r="Y128" s="79" t="s">
        <v>61</v>
      </c>
      <c r="Z128" s="79" t="s">
        <v>61</v>
      </c>
      <c r="AA128" s="79" t="s">
        <v>61</v>
      </c>
      <c r="AB128" s="79" t="s">
        <v>61</v>
      </c>
      <c r="AC128" s="79" t="s">
        <v>61</v>
      </c>
      <c r="AD128" s="79" t="s">
        <v>61</v>
      </c>
      <c r="AE128" s="79" t="s">
        <v>61</v>
      </c>
      <c r="AF128" s="79" t="s">
        <v>61</v>
      </c>
      <c r="AG128" s="79" t="s">
        <v>61</v>
      </c>
      <c r="AH128" s="79" t="s">
        <v>61</v>
      </c>
      <c r="AI128" s="79" t="s">
        <v>61</v>
      </c>
      <c r="AJ128" s="79" t="s">
        <v>61</v>
      </c>
      <c r="AK128" s="79" t="s">
        <v>61</v>
      </c>
      <c r="AL128" s="79" t="s">
        <v>61</v>
      </c>
      <c r="AM128" s="79" t="s">
        <v>61</v>
      </c>
      <c r="AN128" s="79" t="s">
        <v>61</v>
      </c>
      <c r="AO128" s="79" t="s">
        <v>61</v>
      </c>
      <c r="AP128" s="79" t="s">
        <v>61</v>
      </c>
      <c r="AQ128" s="79" t="s">
        <v>61</v>
      </c>
      <c r="AR128" s="79" t="s">
        <v>61</v>
      </c>
      <c r="AS128" s="79" t="s">
        <v>61</v>
      </c>
      <c r="AT128" s="79" t="s">
        <v>61</v>
      </c>
      <c r="AU128" s="79" t="s">
        <v>61</v>
      </c>
      <c r="AV128" s="79" t="s">
        <v>61</v>
      </c>
      <c r="AW128" s="79" t="s">
        <v>61</v>
      </c>
      <c r="AX128" s="79" t="s">
        <v>61</v>
      </c>
      <c r="AY128" s="79" t="s">
        <v>61</v>
      </c>
      <c r="AZ128" s="79" t="s">
        <v>61</v>
      </c>
      <c r="BA128" s="79" t="s">
        <v>61</v>
      </c>
      <c r="BB128" s="79" t="s">
        <v>61</v>
      </c>
    </row>
    <row r="129" spans="1:54" s="80" customFormat="1" ht="21.75" customHeight="1">
      <c r="A129" s="70" t="s">
        <v>50</v>
      </c>
      <c r="B129" s="81" t="s">
        <v>176</v>
      </c>
      <c r="C129" s="82" t="s">
        <v>61</v>
      </c>
      <c r="D129" s="86" t="s">
        <v>684</v>
      </c>
      <c r="E129" s="70">
        <v>2020</v>
      </c>
      <c r="F129" s="70">
        <v>2023</v>
      </c>
      <c r="G129" s="75" t="s">
        <v>85</v>
      </c>
      <c r="H129" s="75" t="s">
        <v>219</v>
      </c>
      <c r="I129" s="76" t="s">
        <v>570</v>
      </c>
      <c r="J129" s="75" t="s">
        <v>9</v>
      </c>
      <c r="K129" s="75"/>
      <c r="L129" s="87" t="s">
        <v>312</v>
      </c>
      <c r="M129" s="75" t="s">
        <v>258</v>
      </c>
      <c r="N129" s="77" t="s">
        <v>17</v>
      </c>
      <c r="O129" s="75" t="s">
        <v>17</v>
      </c>
      <c r="P129" s="75"/>
      <c r="Q129" s="75" t="s">
        <v>104</v>
      </c>
      <c r="R129" s="75" t="s">
        <v>69</v>
      </c>
      <c r="S129" s="75"/>
      <c r="T129" s="75" t="s">
        <v>61</v>
      </c>
      <c r="U129" s="75" t="s">
        <v>61</v>
      </c>
      <c r="V129" s="75" t="s">
        <v>61</v>
      </c>
      <c r="W129" s="79" t="s">
        <v>61</v>
      </c>
      <c r="X129" s="79" t="s">
        <v>61</v>
      </c>
      <c r="Y129" s="79" t="s">
        <v>61</v>
      </c>
      <c r="Z129" s="79" t="s">
        <v>61</v>
      </c>
      <c r="AA129" s="79" t="s">
        <v>61</v>
      </c>
      <c r="AB129" s="79" t="s">
        <v>61</v>
      </c>
      <c r="AC129" s="79" t="s">
        <v>61</v>
      </c>
      <c r="AD129" s="79" t="s">
        <v>61</v>
      </c>
      <c r="AE129" s="79" t="s">
        <v>61</v>
      </c>
      <c r="AF129" s="79" t="s">
        <v>61</v>
      </c>
      <c r="AG129" s="79" t="s">
        <v>61</v>
      </c>
      <c r="AH129" s="79" t="s">
        <v>61</v>
      </c>
      <c r="AI129" s="79" t="s">
        <v>61</v>
      </c>
      <c r="AJ129" s="79" t="s">
        <v>61</v>
      </c>
      <c r="AK129" s="79" t="s">
        <v>61</v>
      </c>
      <c r="AL129" s="79" t="s">
        <v>61</v>
      </c>
      <c r="AM129" s="79" t="s">
        <v>61</v>
      </c>
      <c r="AN129" s="79" t="s">
        <v>61</v>
      </c>
      <c r="AO129" s="79" t="s">
        <v>61</v>
      </c>
      <c r="AP129" s="79" t="s">
        <v>61</v>
      </c>
      <c r="AQ129" s="79" t="s">
        <v>61</v>
      </c>
      <c r="AR129" s="79" t="s">
        <v>61</v>
      </c>
      <c r="AS129" s="79" t="s">
        <v>61</v>
      </c>
      <c r="AT129" s="79" t="s">
        <v>61</v>
      </c>
      <c r="AU129" s="79" t="s">
        <v>61</v>
      </c>
      <c r="AV129" s="79" t="s">
        <v>61</v>
      </c>
      <c r="AW129" s="79" t="s">
        <v>61</v>
      </c>
      <c r="AX129" s="79" t="s">
        <v>61</v>
      </c>
      <c r="AY129" s="79" t="s">
        <v>61</v>
      </c>
      <c r="AZ129" s="79" t="s">
        <v>61</v>
      </c>
      <c r="BA129" s="79" t="s">
        <v>61</v>
      </c>
      <c r="BB129" s="79" t="s">
        <v>61</v>
      </c>
    </row>
    <row r="130" spans="1:54" s="80" customFormat="1" ht="21.75" customHeight="1">
      <c r="A130" s="70" t="s">
        <v>50</v>
      </c>
      <c r="B130" s="81" t="s">
        <v>685</v>
      </c>
      <c r="C130" s="82" t="s">
        <v>686</v>
      </c>
      <c r="D130" s="86" t="s">
        <v>684</v>
      </c>
      <c r="E130" s="70">
        <v>2018</v>
      </c>
      <c r="F130" s="70" t="s">
        <v>170</v>
      </c>
      <c r="G130" s="75" t="s">
        <v>85</v>
      </c>
      <c r="H130" s="75" t="s">
        <v>687</v>
      </c>
      <c r="I130" s="76"/>
      <c r="J130" s="75" t="s">
        <v>289</v>
      </c>
      <c r="K130" s="75"/>
      <c r="L130" s="87" t="s">
        <v>688</v>
      </c>
      <c r="M130" s="75" t="s">
        <v>258</v>
      </c>
      <c r="N130" s="77" t="s">
        <v>17</v>
      </c>
      <c r="O130" s="75" t="s">
        <v>17</v>
      </c>
      <c r="P130" s="75"/>
      <c r="Q130" s="75" t="s">
        <v>17</v>
      </c>
      <c r="R130" s="75" t="s">
        <v>59</v>
      </c>
      <c r="S130" s="100"/>
      <c r="T130" s="75" t="s">
        <v>61</v>
      </c>
      <c r="U130" s="75" t="s">
        <v>61</v>
      </c>
      <c r="V130" s="75" t="s">
        <v>61</v>
      </c>
      <c r="W130" s="79" t="s">
        <v>61</v>
      </c>
      <c r="X130" s="79" t="s">
        <v>61</v>
      </c>
      <c r="Y130" s="79" t="s">
        <v>61</v>
      </c>
      <c r="Z130" s="79" t="s">
        <v>61</v>
      </c>
      <c r="AA130" s="79" t="s">
        <v>61</v>
      </c>
      <c r="AB130" s="79" t="s">
        <v>61</v>
      </c>
      <c r="AC130" s="79" t="s">
        <v>61</v>
      </c>
      <c r="AD130" s="79" t="s">
        <v>61</v>
      </c>
      <c r="AE130" s="79" t="s">
        <v>61</v>
      </c>
      <c r="AF130" s="79" t="s">
        <v>61</v>
      </c>
      <c r="AG130" s="79" t="s">
        <v>61</v>
      </c>
      <c r="AH130" s="79" t="s">
        <v>61</v>
      </c>
      <c r="AI130" s="79" t="s">
        <v>61</v>
      </c>
      <c r="AJ130" s="79" t="s">
        <v>61</v>
      </c>
      <c r="AK130" s="79" t="s">
        <v>61</v>
      </c>
      <c r="AL130" s="79" t="s">
        <v>61</v>
      </c>
      <c r="AM130" s="79" t="s">
        <v>61</v>
      </c>
      <c r="AN130" s="79" t="s">
        <v>61</v>
      </c>
      <c r="AO130" s="79" t="s">
        <v>61</v>
      </c>
      <c r="AP130" s="79" t="s">
        <v>61</v>
      </c>
      <c r="AQ130" s="79" t="s">
        <v>61</v>
      </c>
      <c r="AR130" s="79" t="s">
        <v>61</v>
      </c>
      <c r="AS130" s="79" t="s">
        <v>61</v>
      </c>
      <c r="AT130" s="79" t="s">
        <v>61</v>
      </c>
      <c r="AU130" s="79" t="s">
        <v>61</v>
      </c>
      <c r="AV130" s="79" t="s">
        <v>61</v>
      </c>
      <c r="AW130" s="79" t="s">
        <v>61</v>
      </c>
      <c r="AX130" s="79" t="s">
        <v>61</v>
      </c>
      <c r="AY130" s="79" t="s">
        <v>61</v>
      </c>
      <c r="AZ130" s="79" t="s">
        <v>61</v>
      </c>
      <c r="BA130" s="79" t="s">
        <v>61</v>
      </c>
      <c r="BB130" s="79" t="s">
        <v>61</v>
      </c>
    </row>
    <row r="131" spans="1:54" s="80" customFormat="1" ht="21.75" customHeight="1">
      <c r="A131" s="70" t="s">
        <v>50</v>
      </c>
      <c r="B131" s="71" t="s">
        <v>689</v>
      </c>
      <c r="C131" s="82" t="s">
        <v>690</v>
      </c>
      <c r="D131" s="86" t="s">
        <v>691</v>
      </c>
      <c r="E131" s="70">
        <v>2019</v>
      </c>
      <c r="F131" s="70">
        <v>2022</v>
      </c>
      <c r="G131" s="75" t="s">
        <v>219</v>
      </c>
      <c r="H131" s="75" t="s">
        <v>195</v>
      </c>
      <c r="I131" s="76"/>
      <c r="J131" s="77" t="s">
        <v>109</v>
      </c>
      <c r="K131" s="77"/>
      <c r="L131" s="87" t="s">
        <v>692</v>
      </c>
      <c r="M131" s="75" t="s">
        <v>664</v>
      </c>
      <c r="N131" s="77" t="s">
        <v>17</v>
      </c>
      <c r="O131" s="75" t="s">
        <v>17</v>
      </c>
      <c r="P131" s="75"/>
      <c r="Q131" s="75" t="s">
        <v>59</v>
      </c>
      <c r="R131" s="77" t="s">
        <v>59</v>
      </c>
      <c r="S131" s="77"/>
      <c r="T131" s="75" t="s">
        <v>195</v>
      </c>
      <c r="U131" s="75" t="s">
        <v>61</v>
      </c>
      <c r="V131" s="75" t="s">
        <v>61</v>
      </c>
      <c r="W131" s="79" t="s">
        <v>61</v>
      </c>
      <c r="X131" s="79" t="s">
        <v>61</v>
      </c>
      <c r="Y131" s="79" t="s">
        <v>61</v>
      </c>
      <c r="Z131" s="79" t="s">
        <v>61</v>
      </c>
      <c r="AA131" s="79" t="s">
        <v>61</v>
      </c>
      <c r="AB131" s="79" t="s">
        <v>61</v>
      </c>
      <c r="AC131" s="79" t="s">
        <v>61</v>
      </c>
      <c r="AD131" s="79" t="s">
        <v>61</v>
      </c>
      <c r="AE131" s="79" t="s">
        <v>61</v>
      </c>
      <c r="AF131" s="79" t="s">
        <v>61</v>
      </c>
      <c r="AG131" s="79" t="s">
        <v>61</v>
      </c>
      <c r="AH131" s="79" t="s">
        <v>61</v>
      </c>
      <c r="AI131" s="79" t="s">
        <v>61</v>
      </c>
      <c r="AJ131" s="79" t="s">
        <v>61</v>
      </c>
      <c r="AK131" s="79" t="s">
        <v>61</v>
      </c>
      <c r="AL131" s="79" t="s">
        <v>61</v>
      </c>
      <c r="AM131" s="79" t="s">
        <v>61</v>
      </c>
      <c r="AN131" s="79" t="s">
        <v>61</v>
      </c>
      <c r="AO131" s="79" t="s">
        <v>61</v>
      </c>
      <c r="AP131" s="79" t="s">
        <v>61</v>
      </c>
      <c r="AQ131" s="79" t="s">
        <v>61</v>
      </c>
      <c r="AR131" s="79" t="s">
        <v>61</v>
      </c>
      <c r="AS131" s="79" t="s">
        <v>61</v>
      </c>
      <c r="AT131" s="79" t="s">
        <v>61</v>
      </c>
      <c r="AU131" s="79" t="s">
        <v>61</v>
      </c>
      <c r="AV131" s="79" t="s">
        <v>61</v>
      </c>
      <c r="AW131" s="79" t="s">
        <v>61</v>
      </c>
      <c r="AX131" s="79" t="s">
        <v>61</v>
      </c>
      <c r="AY131" s="79" t="s">
        <v>61</v>
      </c>
      <c r="AZ131" s="79" t="s">
        <v>61</v>
      </c>
      <c r="BA131" s="79" t="s">
        <v>61</v>
      </c>
      <c r="BB131" s="79" t="s">
        <v>61</v>
      </c>
    </row>
    <row r="132" spans="1:54" s="80" customFormat="1" ht="21.75" customHeight="1">
      <c r="A132" s="70" t="s">
        <v>50</v>
      </c>
      <c r="B132" s="71" t="s">
        <v>693</v>
      </c>
      <c r="C132" s="82" t="s">
        <v>694</v>
      </c>
      <c r="D132" s="86" t="s">
        <v>691</v>
      </c>
      <c r="E132" s="74">
        <v>2021</v>
      </c>
      <c r="F132" s="74">
        <v>2023</v>
      </c>
      <c r="G132" s="75" t="s">
        <v>695</v>
      </c>
      <c r="H132" s="75" t="s">
        <v>195</v>
      </c>
      <c r="I132" s="76" t="s">
        <v>288</v>
      </c>
      <c r="J132" s="77" t="s">
        <v>9</v>
      </c>
      <c r="K132" s="77"/>
      <c r="L132" s="78" t="s">
        <v>696</v>
      </c>
      <c r="M132" s="77" t="s">
        <v>162</v>
      </c>
      <c r="N132" s="77" t="s">
        <v>59</v>
      </c>
      <c r="O132" s="75" t="s">
        <v>17</v>
      </c>
      <c r="P132" s="77"/>
      <c r="Q132" s="77" t="s">
        <v>17</v>
      </c>
      <c r="R132" s="75" t="s">
        <v>59</v>
      </c>
      <c r="S132" s="75" t="s">
        <v>135</v>
      </c>
      <c r="T132" s="75" t="s">
        <v>345</v>
      </c>
      <c r="U132" s="75" t="s">
        <v>638</v>
      </c>
      <c r="V132" s="75" t="s">
        <v>61</v>
      </c>
      <c r="W132" s="79" t="s">
        <v>61</v>
      </c>
      <c r="X132" s="79" t="s">
        <v>61</v>
      </c>
      <c r="Y132" s="79" t="s">
        <v>61</v>
      </c>
      <c r="Z132" s="79" t="s">
        <v>61</v>
      </c>
      <c r="AA132" s="79" t="s">
        <v>61</v>
      </c>
      <c r="AB132" s="79" t="s">
        <v>61</v>
      </c>
      <c r="AC132" s="79" t="s">
        <v>61</v>
      </c>
      <c r="AD132" s="79" t="s">
        <v>61</v>
      </c>
      <c r="AE132" s="79" t="s">
        <v>61</v>
      </c>
      <c r="AF132" s="79" t="s">
        <v>61</v>
      </c>
      <c r="AG132" s="79" t="s">
        <v>61</v>
      </c>
      <c r="AH132" s="79" t="s">
        <v>61</v>
      </c>
      <c r="AI132" s="79" t="s">
        <v>61</v>
      </c>
      <c r="AJ132" s="79" t="s">
        <v>61</v>
      </c>
      <c r="AK132" s="79" t="s">
        <v>61</v>
      </c>
      <c r="AL132" s="79" t="s">
        <v>61</v>
      </c>
      <c r="AM132" s="79" t="s">
        <v>61</v>
      </c>
      <c r="AN132" s="79" t="s">
        <v>61</v>
      </c>
      <c r="AO132" s="79" t="s">
        <v>61</v>
      </c>
      <c r="AP132" s="79" t="s">
        <v>61</v>
      </c>
      <c r="AQ132" s="79" t="s">
        <v>61</v>
      </c>
      <c r="AR132" s="79" t="s">
        <v>61</v>
      </c>
      <c r="AS132" s="79" t="s">
        <v>61</v>
      </c>
      <c r="AT132" s="79" t="s">
        <v>61</v>
      </c>
      <c r="AU132" s="79" t="s">
        <v>61</v>
      </c>
      <c r="AV132" s="79" t="s">
        <v>61</v>
      </c>
      <c r="AW132" s="79" t="s">
        <v>61</v>
      </c>
      <c r="AX132" s="79" t="s">
        <v>61</v>
      </c>
      <c r="AY132" s="79" t="s">
        <v>61</v>
      </c>
      <c r="AZ132" s="79" t="s">
        <v>61</v>
      </c>
      <c r="BA132" s="79" t="s">
        <v>61</v>
      </c>
      <c r="BB132" s="79" t="s">
        <v>61</v>
      </c>
    </row>
    <row r="133" spans="1:54" s="80" customFormat="1" ht="21.75" customHeight="1">
      <c r="A133" s="70" t="s">
        <v>50</v>
      </c>
      <c r="B133" s="71" t="s">
        <v>697</v>
      </c>
      <c r="C133" s="82" t="s">
        <v>698</v>
      </c>
      <c r="D133" s="86" t="s">
        <v>691</v>
      </c>
      <c r="E133" s="70">
        <v>2022</v>
      </c>
      <c r="F133" s="70" t="s">
        <v>170</v>
      </c>
      <c r="G133" s="75" t="s">
        <v>219</v>
      </c>
      <c r="H133" s="75" t="s">
        <v>195</v>
      </c>
      <c r="I133" s="76"/>
      <c r="J133" s="75" t="s">
        <v>9</v>
      </c>
      <c r="K133" s="75"/>
      <c r="L133" s="87" t="s">
        <v>699</v>
      </c>
      <c r="M133" s="75" t="s">
        <v>162</v>
      </c>
      <c r="N133" s="75" t="s">
        <v>59</v>
      </c>
      <c r="O133" s="75" t="s">
        <v>17</v>
      </c>
      <c r="P133" s="75"/>
      <c r="Q133" s="75" t="s">
        <v>17</v>
      </c>
      <c r="R133" s="75" t="s">
        <v>69</v>
      </c>
      <c r="S133" s="75" t="s">
        <v>135</v>
      </c>
      <c r="T133" s="75" t="s">
        <v>219</v>
      </c>
      <c r="U133" s="75" t="s">
        <v>61</v>
      </c>
      <c r="V133" s="75"/>
      <c r="W133" s="79"/>
      <c r="X133" s="79"/>
      <c r="Y133" s="79"/>
      <c r="Z133" s="79"/>
      <c r="AA133" s="79"/>
      <c r="AB133" s="79"/>
      <c r="AC133" s="79"/>
      <c r="AD133" s="79"/>
      <c r="AE133" s="79"/>
      <c r="AF133" s="79"/>
      <c r="AG133" s="79"/>
      <c r="AH133" s="79"/>
      <c r="AI133" s="79"/>
      <c r="AJ133" s="79"/>
      <c r="AK133" s="79"/>
      <c r="AL133" s="79"/>
      <c r="AM133" s="79"/>
      <c r="AN133" s="79"/>
      <c r="AO133" s="79"/>
      <c r="AP133" s="79"/>
      <c r="AQ133" s="79"/>
      <c r="AR133" s="79"/>
      <c r="AS133" s="79"/>
      <c r="AT133" s="79"/>
      <c r="AU133" s="79"/>
      <c r="AV133" s="79"/>
      <c r="AW133" s="79"/>
      <c r="AX133" s="79"/>
      <c r="AY133" s="79"/>
      <c r="AZ133" s="79"/>
      <c r="BA133" s="79"/>
      <c r="BB133" s="79"/>
    </row>
    <row r="134" spans="1:54" s="80" customFormat="1" ht="21.75" customHeight="1">
      <c r="A134" s="70" t="s">
        <v>50</v>
      </c>
      <c r="B134" s="71" t="s">
        <v>700</v>
      </c>
      <c r="C134" s="82" t="s">
        <v>701</v>
      </c>
      <c r="D134" s="86" t="s">
        <v>691</v>
      </c>
      <c r="E134" s="70">
        <v>2019</v>
      </c>
      <c r="F134" s="70" t="s">
        <v>170</v>
      </c>
      <c r="G134" s="75" t="s">
        <v>702</v>
      </c>
      <c r="H134" s="75" t="s">
        <v>195</v>
      </c>
      <c r="I134" s="76"/>
      <c r="J134" s="75" t="s">
        <v>9</v>
      </c>
      <c r="K134" s="75"/>
      <c r="L134" s="87" t="s">
        <v>703</v>
      </c>
      <c r="M134" s="75" t="s">
        <v>162</v>
      </c>
      <c r="N134" s="75" t="s">
        <v>59</v>
      </c>
      <c r="O134" s="75" t="s">
        <v>17</v>
      </c>
      <c r="P134" s="75"/>
      <c r="Q134" s="75" t="s">
        <v>17</v>
      </c>
      <c r="R134" s="75" t="s">
        <v>59</v>
      </c>
      <c r="S134" s="75" t="s">
        <v>135</v>
      </c>
      <c r="T134" s="75" t="s">
        <v>219</v>
      </c>
      <c r="U134" s="75" t="s">
        <v>61</v>
      </c>
      <c r="V134" s="75" t="s">
        <v>61</v>
      </c>
      <c r="W134" s="79" t="s">
        <v>61</v>
      </c>
      <c r="X134" s="79" t="s">
        <v>61</v>
      </c>
      <c r="Y134" s="79" t="s">
        <v>61</v>
      </c>
      <c r="Z134" s="79" t="s">
        <v>61</v>
      </c>
      <c r="AA134" s="79" t="s">
        <v>61</v>
      </c>
      <c r="AB134" s="79" t="s">
        <v>61</v>
      </c>
      <c r="AC134" s="79" t="s">
        <v>61</v>
      </c>
      <c r="AD134" s="79" t="s">
        <v>61</v>
      </c>
      <c r="AE134" s="79" t="s">
        <v>61</v>
      </c>
      <c r="AF134" s="79" t="s">
        <v>61</v>
      </c>
      <c r="AG134" s="79" t="s">
        <v>61</v>
      </c>
      <c r="AH134" s="79" t="s">
        <v>61</v>
      </c>
      <c r="AI134" s="79" t="s">
        <v>61</v>
      </c>
      <c r="AJ134" s="79" t="s">
        <v>61</v>
      </c>
      <c r="AK134" s="79" t="s">
        <v>61</v>
      </c>
      <c r="AL134" s="79" t="s">
        <v>61</v>
      </c>
      <c r="AM134" s="79" t="s">
        <v>61</v>
      </c>
      <c r="AN134" s="79" t="s">
        <v>61</v>
      </c>
      <c r="AO134" s="79" t="s">
        <v>61</v>
      </c>
      <c r="AP134" s="79" t="s">
        <v>61</v>
      </c>
      <c r="AQ134" s="79" t="s">
        <v>61</v>
      </c>
      <c r="AR134" s="79" t="s">
        <v>61</v>
      </c>
      <c r="AS134" s="79" t="s">
        <v>61</v>
      </c>
      <c r="AT134" s="79" t="s">
        <v>61</v>
      </c>
      <c r="AU134" s="79" t="s">
        <v>61</v>
      </c>
      <c r="AV134" s="79" t="s">
        <v>61</v>
      </c>
      <c r="AW134" s="79" t="s">
        <v>61</v>
      </c>
      <c r="AX134" s="79" t="s">
        <v>61</v>
      </c>
      <c r="AY134" s="79" t="s">
        <v>61</v>
      </c>
      <c r="AZ134" s="79" t="s">
        <v>61</v>
      </c>
      <c r="BA134" s="79" t="s">
        <v>61</v>
      </c>
      <c r="BB134" s="79" t="s">
        <v>61</v>
      </c>
    </row>
    <row r="135" spans="1:54" s="80" customFormat="1" ht="21.75" customHeight="1">
      <c r="A135" s="70" t="s">
        <v>50</v>
      </c>
      <c r="B135" s="71" t="s">
        <v>704</v>
      </c>
      <c r="C135" s="82" t="s">
        <v>61</v>
      </c>
      <c r="D135" s="86" t="s">
        <v>705</v>
      </c>
      <c r="E135" s="70">
        <v>2019</v>
      </c>
      <c r="F135" s="70" t="s">
        <v>170</v>
      </c>
      <c r="G135" s="75" t="s">
        <v>132</v>
      </c>
      <c r="H135" s="75" t="s">
        <v>73</v>
      </c>
      <c r="I135" s="76"/>
      <c r="J135" s="75" t="s">
        <v>232</v>
      </c>
      <c r="K135" s="75"/>
      <c r="L135" s="87" t="s">
        <v>312</v>
      </c>
      <c r="M135" s="75" t="s">
        <v>578</v>
      </c>
      <c r="N135" s="75" t="s">
        <v>17</v>
      </c>
      <c r="O135" s="75" t="s">
        <v>17</v>
      </c>
      <c r="P135" s="75"/>
      <c r="Q135" s="75" t="s">
        <v>17</v>
      </c>
      <c r="R135" s="75" t="s">
        <v>59</v>
      </c>
      <c r="S135" s="75" t="s">
        <v>135</v>
      </c>
      <c r="T135" s="75" t="s">
        <v>73</v>
      </c>
      <c r="U135" s="75" t="s">
        <v>61</v>
      </c>
      <c r="V135" s="75"/>
      <c r="W135" s="79"/>
      <c r="X135" s="79"/>
      <c r="Y135" s="79"/>
      <c r="Z135" s="79"/>
      <c r="AA135" s="79"/>
      <c r="AB135" s="79"/>
      <c r="AC135" s="79"/>
      <c r="AD135" s="79"/>
      <c r="AE135" s="79"/>
      <c r="AF135" s="79"/>
      <c r="AG135" s="79"/>
      <c r="AH135" s="79"/>
      <c r="AI135" s="79"/>
      <c r="AJ135" s="79"/>
      <c r="AK135" s="79"/>
      <c r="AL135" s="79"/>
      <c r="AM135" s="79"/>
      <c r="AN135" s="79"/>
      <c r="AO135" s="79"/>
      <c r="AP135" s="79"/>
      <c r="AQ135" s="79"/>
      <c r="AR135" s="79"/>
      <c r="AS135" s="79"/>
      <c r="AT135" s="79"/>
      <c r="AU135" s="79"/>
      <c r="AV135" s="79"/>
      <c r="AW135" s="79"/>
      <c r="AX135" s="79"/>
      <c r="AY135" s="79"/>
      <c r="AZ135" s="79"/>
      <c r="BA135" s="79"/>
      <c r="BB135" s="79"/>
    </row>
    <row r="136" spans="1:54" s="79" customFormat="1" ht="21.75" customHeight="1">
      <c r="A136" s="70" t="s">
        <v>50</v>
      </c>
      <c r="B136" s="71" t="s">
        <v>706</v>
      </c>
      <c r="C136" s="82"/>
      <c r="D136" s="86" t="s">
        <v>705</v>
      </c>
      <c r="E136" s="70">
        <v>2016</v>
      </c>
      <c r="F136" s="70" t="s">
        <v>170</v>
      </c>
      <c r="G136" s="75" t="s">
        <v>707</v>
      </c>
      <c r="H136" s="75" t="s">
        <v>708</v>
      </c>
      <c r="I136" s="76"/>
      <c r="J136" s="75" t="s">
        <v>232</v>
      </c>
      <c r="K136" s="75"/>
      <c r="L136" s="87" t="s">
        <v>709</v>
      </c>
      <c r="M136" s="75"/>
      <c r="N136" s="75" t="s">
        <v>59</v>
      </c>
      <c r="O136" s="75" t="s">
        <v>17</v>
      </c>
      <c r="P136" s="75"/>
      <c r="Q136" s="75" t="s">
        <v>17</v>
      </c>
      <c r="R136" s="75" t="s">
        <v>59</v>
      </c>
      <c r="S136" s="75"/>
      <c r="T136" s="75"/>
      <c r="U136" s="75"/>
      <c r="V136" s="75" t="s">
        <v>61</v>
      </c>
      <c r="W136" s="79" t="s">
        <v>61</v>
      </c>
      <c r="X136" s="79" t="s">
        <v>61</v>
      </c>
      <c r="Y136" s="79" t="s">
        <v>61</v>
      </c>
      <c r="Z136" s="79" t="s">
        <v>61</v>
      </c>
      <c r="AA136" s="79" t="s">
        <v>61</v>
      </c>
      <c r="AB136" s="79" t="s">
        <v>61</v>
      </c>
      <c r="AC136" s="79" t="s">
        <v>61</v>
      </c>
      <c r="AD136" s="79" t="s">
        <v>61</v>
      </c>
      <c r="AE136" s="79" t="s">
        <v>61</v>
      </c>
      <c r="AF136" s="79" t="s">
        <v>61</v>
      </c>
      <c r="AG136" s="79" t="s">
        <v>61</v>
      </c>
      <c r="AH136" s="79" t="s">
        <v>61</v>
      </c>
      <c r="AI136" s="79" t="s">
        <v>61</v>
      </c>
      <c r="AJ136" s="79" t="s">
        <v>61</v>
      </c>
      <c r="AK136" s="79" t="s">
        <v>61</v>
      </c>
      <c r="AL136" s="79" t="s">
        <v>61</v>
      </c>
      <c r="AM136" s="79" t="s">
        <v>61</v>
      </c>
      <c r="AN136" s="79" t="s">
        <v>61</v>
      </c>
      <c r="AO136" s="79" t="s">
        <v>61</v>
      </c>
      <c r="AP136" s="79" t="s">
        <v>61</v>
      </c>
      <c r="AQ136" s="79" t="s">
        <v>61</v>
      </c>
      <c r="AR136" s="79" t="s">
        <v>61</v>
      </c>
      <c r="AS136" s="79" t="s">
        <v>61</v>
      </c>
      <c r="AT136" s="79" t="s">
        <v>61</v>
      </c>
      <c r="AU136" s="79" t="s">
        <v>61</v>
      </c>
      <c r="AV136" s="79" t="s">
        <v>61</v>
      </c>
      <c r="AW136" s="79" t="s">
        <v>61</v>
      </c>
      <c r="AX136" s="79" t="s">
        <v>61</v>
      </c>
      <c r="AY136" s="79" t="s">
        <v>61</v>
      </c>
      <c r="AZ136" s="79" t="s">
        <v>61</v>
      </c>
      <c r="BA136" s="79" t="s">
        <v>61</v>
      </c>
      <c r="BB136" s="79" t="s">
        <v>61</v>
      </c>
    </row>
    <row r="137" spans="1:54" s="80" customFormat="1" ht="21.75" customHeight="1">
      <c r="A137" s="70" t="s">
        <v>50</v>
      </c>
      <c r="B137" s="81" t="s">
        <v>710</v>
      </c>
      <c r="C137" s="82" t="s">
        <v>61</v>
      </c>
      <c r="D137" s="86" t="s">
        <v>711</v>
      </c>
      <c r="E137" s="70">
        <v>2019</v>
      </c>
      <c r="F137" s="70">
        <v>2023</v>
      </c>
      <c r="G137" s="75" t="s">
        <v>219</v>
      </c>
      <c r="H137" s="75" t="s">
        <v>219</v>
      </c>
      <c r="I137" s="76"/>
      <c r="J137" s="75" t="s">
        <v>232</v>
      </c>
      <c r="K137" s="75"/>
      <c r="L137" s="87" t="s">
        <v>282</v>
      </c>
      <c r="M137" s="75" t="s">
        <v>368</v>
      </c>
      <c r="N137" s="75" t="s">
        <v>17</v>
      </c>
      <c r="O137" s="75" t="s">
        <v>17</v>
      </c>
      <c r="P137" s="75"/>
      <c r="Q137" s="75" t="s">
        <v>17</v>
      </c>
      <c r="R137" s="77" t="s">
        <v>59</v>
      </c>
      <c r="S137" s="137" t="s">
        <v>712</v>
      </c>
      <c r="T137" s="75" t="s">
        <v>61</v>
      </c>
      <c r="U137" s="75" t="s">
        <v>61</v>
      </c>
      <c r="V137" s="75" t="s">
        <v>61</v>
      </c>
      <c r="W137" s="79" t="s">
        <v>61</v>
      </c>
      <c r="X137" s="79" t="s">
        <v>61</v>
      </c>
      <c r="Y137" s="79" t="s">
        <v>61</v>
      </c>
      <c r="Z137" s="79" t="s">
        <v>61</v>
      </c>
      <c r="AA137" s="79" t="s">
        <v>61</v>
      </c>
      <c r="AB137" s="79" t="s">
        <v>61</v>
      </c>
      <c r="AC137" s="79" t="s">
        <v>61</v>
      </c>
      <c r="AD137" s="79" t="s">
        <v>61</v>
      </c>
      <c r="AE137" s="79" t="s">
        <v>61</v>
      </c>
      <c r="AF137" s="79" t="s">
        <v>61</v>
      </c>
      <c r="AG137" s="79" t="s">
        <v>61</v>
      </c>
      <c r="AH137" s="79" t="s">
        <v>61</v>
      </c>
      <c r="AI137" s="79" t="s">
        <v>61</v>
      </c>
      <c r="AJ137" s="79" t="s">
        <v>61</v>
      </c>
      <c r="AK137" s="79" t="s">
        <v>61</v>
      </c>
      <c r="AL137" s="79" t="s">
        <v>61</v>
      </c>
      <c r="AM137" s="79" t="s">
        <v>61</v>
      </c>
      <c r="AN137" s="79" t="s">
        <v>61</v>
      </c>
      <c r="AO137" s="79" t="s">
        <v>61</v>
      </c>
      <c r="AP137" s="79" t="s">
        <v>61</v>
      </c>
      <c r="AQ137" s="79" t="s">
        <v>61</v>
      </c>
      <c r="AR137" s="79" t="s">
        <v>61</v>
      </c>
      <c r="AS137" s="79" t="s">
        <v>61</v>
      </c>
      <c r="AT137" s="79" t="s">
        <v>61</v>
      </c>
      <c r="AU137" s="79" t="s">
        <v>61</v>
      </c>
      <c r="AV137" s="79" t="s">
        <v>61</v>
      </c>
      <c r="AW137" s="79" t="s">
        <v>61</v>
      </c>
      <c r="AX137" s="79" t="s">
        <v>61</v>
      </c>
      <c r="AY137" s="79" t="s">
        <v>61</v>
      </c>
      <c r="AZ137" s="79" t="s">
        <v>61</v>
      </c>
      <c r="BA137" s="79" t="s">
        <v>61</v>
      </c>
      <c r="BB137" s="79" t="s">
        <v>61</v>
      </c>
    </row>
    <row r="138" spans="1:54" s="80" customFormat="1" ht="21.75" customHeight="1">
      <c r="A138" s="70" t="s">
        <v>50</v>
      </c>
      <c r="B138" s="71" t="s">
        <v>713</v>
      </c>
      <c r="C138" s="82" t="s">
        <v>714</v>
      </c>
      <c r="D138" s="86" t="s">
        <v>715</v>
      </c>
      <c r="E138" s="74">
        <v>2016</v>
      </c>
      <c r="F138" s="74">
        <v>2019</v>
      </c>
      <c r="G138" s="75" t="s">
        <v>132</v>
      </c>
      <c r="H138" s="75" t="s">
        <v>716</v>
      </c>
      <c r="I138" s="76"/>
      <c r="J138" s="77" t="s">
        <v>9</v>
      </c>
      <c r="K138" s="77"/>
      <c r="L138" s="78" t="s">
        <v>717</v>
      </c>
      <c r="M138" s="77" t="s">
        <v>130</v>
      </c>
      <c r="N138" s="75" t="s">
        <v>17</v>
      </c>
      <c r="O138" s="75" t="s">
        <v>17</v>
      </c>
      <c r="P138" s="77"/>
      <c r="Q138" s="77" t="s">
        <v>17</v>
      </c>
      <c r="R138" s="75" t="s">
        <v>69</v>
      </c>
      <c r="S138" s="137" t="s">
        <v>718</v>
      </c>
      <c r="T138" s="75" t="s">
        <v>132</v>
      </c>
      <c r="U138" s="75" t="s">
        <v>61</v>
      </c>
      <c r="V138" s="126" t="s">
        <v>719</v>
      </c>
      <c r="W138" s="79" t="s">
        <v>61</v>
      </c>
      <c r="X138" s="79" t="s">
        <v>61</v>
      </c>
      <c r="Y138" s="79" t="s">
        <v>61</v>
      </c>
      <c r="Z138" s="79" t="s">
        <v>61</v>
      </c>
      <c r="AA138" s="79" t="s">
        <v>61</v>
      </c>
      <c r="AB138" s="79" t="s">
        <v>61</v>
      </c>
      <c r="AC138" s="79" t="s">
        <v>61</v>
      </c>
      <c r="AD138" s="79" t="s">
        <v>61</v>
      </c>
      <c r="AE138" s="79" t="s">
        <v>61</v>
      </c>
      <c r="AF138" s="79" t="s">
        <v>61</v>
      </c>
      <c r="AG138" s="79" t="s">
        <v>61</v>
      </c>
      <c r="AH138" s="79" t="s">
        <v>61</v>
      </c>
      <c r="AI138" s="79" t="s">
        <v>61</v>
      </c>
      <c r="AJ138" s="79" t="s">
        <v>61</v>
      </c>
      <c r="AK138" s="79" t="s">
        <v>61</v>
      </c>
      <c r="AL138" s="79" t="s">
        <v>61</v>
      </c>
      <c r="AM138" s="79" t="s">
        <v>61</v>
      </c>
      <c r="AN138" s="79" t="s">
        <v>61</v>
      </c>
      <c r="AO138" s="79" t="s">
        <v>61</v>
      </c>
      <c r="AP138" s="79" t="s">
        <v>61</v>
      </c>
      <c r="AQ138" s="79" t="s">
        <v>61</v>
      </c>
      <c r="AR138" s="79" t="s">
        <v>61</v>
      </c>
      <c r="AS138" s="79" t="s">
        <v>61</v>
      </c>
      <c r="AT138" s="79" t="s">
        <v>61</v>
      </c>
      <c r="AU138" s="79" t="s">
        <v>61</v>
      </c>
      <c r="AV138" s="79" t="s">
        <v>61</v>
      </c>
      <c r="AW138" s="79" t="s">
        <v>61</v>
      </c>
      <c r="AX138" s="79" t="s">
        <v>61</v>
      </c>
      <c r="AY138" s="79" t="s">
        <v>61</v>
      </c>
      <c r="AZ138" s="79" t="s">
        <v>61</v>
      </c>
      <c r="BA138" s="79" t="s">
        <v>61</v>
      </c>
      <c r="BB138" s="79" t="s">
        <v>61</v>
      </c>
    </row>
    <row r="139" spans="1:54" s="80" customFormat="1" ht="21.75" customHeight="1">
      <c r="A139" s="70" t="s">
        <v>50</v>
      </c>
      <c r="B139" s="71" t="s">
        <v>720</v>
      </c>
      <c r="C139" s="82" t="s">
        <v>721</v>
      </c>
      <c r="D139" s="86" t="s">
        <v>715</v>
      </c>
      <c r="E139" s="70">
        <v>2019</v>
      </c>
      <c r="F139" s="70">
        <v>2023</v>
      </c>
      <c r="G139" s="75" t="s">
        <v>100</v>
      </c>
      <c r="H139" s="75" t="s">
        <v>722</v>
      </c>
      <c r="I139" s="76" t="s">
        <v>288</v>
      </c>
      <c r="J139" s="75" t="s">
        <v>9</v>
      </c>
      <c r="K139" s="75"/>
      <c r="L139" s="87" t="s">
        <v>723</v>
      </c>
      <c r="M139" s="75" t="s">
        <v>146</v>
      </c>
      <c r="N139" s="75" t="s">
        <v>59</v>
      </c>
      <c r="O139" s="75" t="s">
        <v>17</v>
      </c>
      <c r="P139" s="75"/>
      <c r="Q139" s="75" t="s">
        <v>17</v>
      </c>
      <c r="R139" s="75" t="s">
        <v>59</v>
      </c>
      <c r="S139" s="75" t="s">
        <v>724</v>
      </c>
      <c r="T139" s="75" t="s">
        <v>219</v>
      </c>
      <c r="U139" s="77" t="s">
        <v>725</v>
      </c>
      <c r="V139" s="75" t="s">
        <v>61</v>
      </c>
      <c r="W139" s="79" t="s">
        <v>61</v>
      </c>
      <c r="X139" s="79" t="s">
        <v>61</v>
      </c>
      <c r="Y139" s="79" t="s">
        <v>61</v>
      </c>
      <c r="Z139" s="79" t="s">
        <v>61</v>
      </c>
      <c r="AA139" s="79" t="s">
        <v>61</v>
      </c>
      <c r="AB139" s="79" t="s">
        <v>61</v>
      </c>
      <c r="AC139" s="79" t="s">
        <v>61</v>
      </c>
      <c r="AD139" s="79" t="s">
        <v>61</v>
      </c>
      <c r="AE139" s="79" t="s">
        <v>61</v>
      </c>
      <c r="AF139" s="79" t="s">
        <v>61</v>
      </c>
      <c r="AG139" s="79" t="s">
        <v>61</v>
      </c>
      <c r="AH139" s="79" t="s">
        <v>61</v>
      </c>
      <c r="AI139" s="79" t="s">
        <v>61</v>
      </c>
      <c r="AJ139" s="79" t="s">
        <v>61</v>
      </c>
      <c r="AK139" s="79" t="s">
        <v>61</v>
      </c>
      <c r="AL139" s="79" t="s">
        <v>61</v>
      </c>
      <c r="AM139" s="79" t="s">
        <v>61</v>
      </c>
      <c r="AN139" s="79" t="s">
        <v>61</v>
      </c>
      <c r="AO139" s="79" t="s">
        <v>61</v>
      </c>
      <c r="AP139" s="79" t="s">
        <v>61</v>
      </c>
      <c r="AQ139" s="79" t="s">
        <v>61</v>
      </c>
      <c r="AR139" s="79" t="s">
        <v>61</v>
      </c>
      <c r="AS139" s="79" t="s">
        <v>61</v>
      </c>
      <c r="AT139" s="79" t="s">
        <v>61</v>
      </c>
      <c r="AU139" s="79" t="s">
        <v>61</v>
      </c>
      <c r="AV139" s="79" t="s">
        <v>61</v>
      </c>
      <c r="AW139" s="79" t="s">
        <v>61</v>
      </c>
      <c r="AX139" s="79" t="s">
        <v>61</v>
      </c>
      <c r="AY139" s="79" t="s">
        <v>61</v>
      </c>
      <c r="AZ139" s="79" t="s">
        <v>61</v>
      </c>
      <c r="BA139" s="79" t="s">
        <v>61</v>
      </c>
      <c r="BB139" s="79" t="s">
        <v>61</v>
      </c>
    </row>
    <row r="140" spans="1:54" s="80" customFormat="1" ht="21.75" customHeight="1">
      <c r="A140" s="70" t="s">
        <v>50</v>
      </c>
      <c r="B140" s="71" t="s">
        <v>726</v>
      </c>
      <c r="C140" s="82" t="s">
        <v>727</v>
      </c>
      <c r="D140" s="86" t="s">
        <v>715</v>
      </c>
      <c r="E140" s="70">
        <v>2016</v>
      </c>
      <c r="F140" s="70">
        <v>2023</v>
      </c>
      <c r="G140" s="75" t="s">
        <v>480</v>
      </c>
      <c r="H140" s="75" t="s">
        <v>728</v>
      </c>
      <c r="I140" s="76" t="s">
        <v>288</v>
      </c>
      <c r="J140" s="75" t="s">
        <v>232</v>
      </c>
      <c r="K140" s="75"/>
      <c r="L140" s="87" t="s">
        <v>729</v>
      </c>
      <c r="M140" s="75" t="s">
        <v>19</v>
      </c>
      <c r="N140" s="75" t="s">
        <v>59</v>
      </c>
      <c r="O140" s="75" t="s">
        <v>17</v>
      </c>
      <c r="P140" s="75"/>
      <c r="Q140" s="75" t="s">
        <v>104</v>
      </c>
      <c r="R140" s="75" t="s">
        <v>59</v>
      </c>
      <c r="S140" s="75"/>
      <c r="T140" s="75" t="s">
        <v>61</v>
      </c>
      <c r="U140" s="75" t="s">
        <v>61</v>
      </c>
      <c r="V140" s="75" t="s">
        <v>61</v>
      </c>
      <c r="W140" s="79" t="s">
        <v>61</v>
      </c>
      <c r="X140" s="79" t="s">
        <v>61</v>
      </c>
      <c r="Y140" s="79" t="s">
        <v>61</v>
      </c>
      <c r="Z140" s="79" t="s">
        <v>61</v>
      </c>
      <c r="AA140" s="79" t="s">
        <v>61</v>
      </c>
      <c r="AB140" s="79" t="s">
        <v>61</v>
      </c>
      <c r="AC140" s="79" t="s">
        <v>61</v>
      </c>
      <c r="AD140" s="79" t="s">
        <v>61</v>
      </c>
      <c r="AE140" s="79" t="s">
        <v>61</v>
      </c>
      <c r="AF140" s="79" t="s">
        <v>61</v>
      </c>
      <c r="AG140" s="79" t="s">
        <v>61</v>
      </c>
      <c r="AH140" s="79" t="s">
        <v>61</v>
      </c>
      <c r="AI140" s="79" t="s">
        <v>61</v>
      </c>
      <c r="AJ140" s="79" t="s">
        <v>61</v>
      </c>
      <c r="AK140" s="79" t="s">
        <v>61</v>
      </c>
      <c r="AL140" s="79" t="s">
        <v>61</v>
      </c>
      <c r="AM140" s="79" t="s">
        <v>61</v>
      </c>
      <c r="AN140" s="79" t="s">
        <v>61</v>
      </c>
      <c r="AO140" s="79" t="s">
        <v>61</v>
      </c>
      <c r="AP140" s="79" t="s">
        <v>61</v>
      </c>
      <c r="AQ140" s="79" t="s">
        <v>61</v>
      </c>
      <c r="AR140" s="79" t="s">
        <v>61</v>
      </c>
      <c r="AS140" s="79" t="s">
        <v>61</v>
      </c>
      <c r="AT140" s="79" t="s">
        <v>61</v>
      </c>
      <c r="AU140" s="79" t="s">
        <v>61</v>
      </c>
      <c r="AV140" s="79" t="s">
        <v>61</v>
      </c>
      <c r="AW140" s="79" t="s">
        <v>61</v>
      </c>
      <c r="AX140" s="79" t="s">
        <v>61</v>
      </c>
      <c r="AY140" s="79" t="s">
        <v>61</v>
      </c>
      <c r="AZ140" s="79" t="s">
        <v>61</v>
      </c>
      <c r="BA140" s="79" t="s">
        <v>61</v>
      </c>
      <c r="BB140" s="79" t="s">
        <v>61</v>
      </c>
    </row>
    <row r="141" spans="1:54" s="80" customFormat="1" ht="21.75" customHeight="1">
      <c r="A141" s="70" t="s">
        <v>50</v>
      </c>
      <c r="B141" s="71" t="s">
        <v>730</v>
      </c>
      <c r="C141" s="95" t="s">
        <v>731</v>
      </c>
      <c r="D141" s="86" t="s">
        <v>715</v>
      </c>
      <c r="E141" s="70">
        <v>2014</v>
      </c>
      <c r="F141" s="70" t="s">
        <v>253</v>
      </c>
      <c r="G141" s="75" t="s">
        <v>133</v>
      </c>
      <c r="H141" s="88" t="s">
        <v>732</v>
      </c>
      <c r="I141" s="76" t="s">
        <v>288</v>
      </c>
      <c r="J141" s="77" t="s">
        <v>109</v>
      </c>
      <c r="K141" s="75"/>
      <c r="L141" s="87" t="s">
        <v>733</v>
      </c>
      <c r="M141" s="75" t="s">
        <v>734</v>
      </c>
      <c r="N141" s="75" t="s">
        <v>59</v>
      </c>
      <c r="O141" s="75" t="s">
        <v>19</v>
      </c>
      <c r="P141" s="75"/>
      <c r="Q141" s="75" t="s">
        <v>59</v>
      </c>
      <c r="R141" s="75" t="s">
        <v>17</v>
      </c>
      <c r="S141" s="132" t="s">
        <v>718</v>
      </c>
      <c r="T141" s="75" t="s">
        <v>61</v>
      </c>
      <c r="U141" s="75" t="s">
        <v>61</v>
      </c>
      <c r="V141" s="75" t="s">
        <v>61</v>
      </c>
      <c r="W141" s="79" t="s">
        <v>61</v>
      </c>
      <c r="X141" s="79" t="s">
        <v>61</v>
      </c>
      <c r="Y141" s="79" t="s">
        <v>61</v>
      </c>
      <c r="Z141" s="79" t="s">
        <v>61</v>
      </c>
      <c r="AA141" s="79" t="s">
        <v>61</v>
      </c>
      <c r="AB141" s="79" t="s">
        <v>61</v>
      </c>
      <c r="AC141" s="79" t="s">
        <v>61</v>
      </c>
      <c r="AD141" s="79" t="s">
        <v>61</v>
      </c>
      <c r="AE141" s="79" t="s">
        <v>61</v>
      </c>
      <c r="AF141" s="79" t="s">
        <v>61</v>
      </c>
      <c r="AG141" s="79" t="s">
        <v>61</v>
      </c>
      <c r="AH141" s="79" t="s">
        <v>61</v>
      </c>
      <c r="AI141" s="79" t="s">
        <v>61</v>
      </c>
      <c r="AJ141" s="79" t="s">
        <v>61</v>
      </c>
      <c r="AK141" s="79" t="s">
        <v>61</v>
      </c>
      <c r="AL141" s="79" t="s">
        <v>61</v>
      </c>
      <c r="AM141" s="79" t="s">
        <v>61</v>
      </c>
      <c r="AN141" s="79" t="s">
        <v>61</v>
      </c>
      <c r="AO141" s="79" t="s">
        <v>61</v>
      </c>
      <c r="AP141" s="79" t="s">
        <v>61</v>
      </c>
      <c r="AQ141" s="79" t="s">
        <v>61</v>
      </c>
      <c r="AR141" s="79" t="s">
        <v>61</v>
      </c>
      <c r="AS141" s="79" t="s">
        <v>61</v>
      </c>
      <c r="AT141" s="79" t="s">
        <v>61</v>
      </c>
      <c r="AU141" s="79" t="s">
        <v>61</v>
      </c>
      <c r="AV141" s="79" t="s">
        <v>61</v>
      </c>
      <c r="AW141" s="79" t="s">
        <v>61</v>
      </c>
      <c r="AX141" s="79" t="s">
        <v>61</v>
      </c>
      <c r="AY141" s="79" t="s">
        <v>61</v>
      </c>
      <c r="AZ141" s="79" t="s">
        <v>61</v>
      </c>
      <c r="BA141" s="79" t="s">
        <v>61</v>
      </c>
      <c r="BB141" s="79" t="s">
        <v>61</v>
      </c>
    </row>
    <row r="142" spans="1:54" s="80" customFormat="1" ht="21.75" customHeight="1">
      <c r="A142" s="70" t="s">
        <v>50</v>
      </c>
      <c r="B142" s="81" t="s">
        <v>735</v>
      </c>
      <c r="C142" s="95" t="s">
        <v>736</v>
      </c>
      <c r="D142" s="86" t="s">
        <v>715</v>
      </c>
      <c r="E142" s="70">
        <v>2016</v>
      </c>
      <c r="F142" s="70" t="s">
        <v>170</v>
      </c>
      <c r="G142" s="75" t="s">
        <v>737</v>
      </c>
      <c r="H142" s="75" t="s">
        <v>738</v>
      </c>
      <c r="I142" s="76"/>
      <c r="J142" s="75" t="s">
        <v>9</v>
      </c>
      <c r="K142" s="75"/>
      <c r="L142" s="87" t="s">
        <v>123</v>
      </c>
      <c r="M142" s="75" t="s">
        <v>739</v>
      </c>
      <c r="N142" s="75" t="s">
        <v>17</v>
      </c>
      <c r="O142" s="75" t="s">
        <v>17</v>
      </c>
      <c r="P142" s="75"/>
      <c r="Q142" s="75" t="s">
        <v>17</v>
      </c>
      <c r="R142" s="77" t="s">
        <v>59</v>
      </c>
      <c r="S142" s="77"/>
      <c r="T142" s="75"/>
      <c r="U142" s="75"/>
      <c r="V142" s="75" t="s">
        <v>61</v>
      </c>
      <c r="W142" s="79" t="s">
        <v>61</v>
      </c>
      <c r="X142" s="79" t="s">
        <v>61</v>
      </c>
      <c r="Y142" s="79" t="s">
        <v>61</v>
      </c>
      <c r="Z142" s="79" t="s">
        <v>61</v>
      </c>
      <c r="AA142" s="79" t="s">
        <v>61</v>
      </c>
      <c r="AB142" s="79" t="s">
        <v>61</v>
      </c>
      <c r="AC142" s="79" t="s">
        <v>61</v>
      </c>
      <c r="AD142" s="79" t="s">
        <v>61</v>
      </c>
      <c r="AE142" s="79" t="s">
        <v>61</v>
      </c>
      <c r="AF142" s="79" t="s">
        <v>61</v>
      </c>
      <c r="AG142" s="79" t="s">
        <v>61</v>
      </c>
      <c r="AH142" s="79" t="s">
        <v>61</v>
      </c>
      <c r="AI142" s="79" t="s">
        <v>61</v>
      </c>
      <c r="AJ142" s="79" t="s">
        <v>61</v>
      </c>
      <c r="AK142" s="79" t="s">
        <v>61</v>
      </c>
      <c r="AL142" s="79" t="s">
        <v>61</v>
      </c>
      <c r="AM142" s="79" t="s">
        <v>61</v>
      </c>
      <c r="AN142" s="79" t="s">
        <v>61</v>
      </c>
      <c r="AO142" s="79" t="s">
        <v>61</v>
      </c>
      <c r="AP142" s="79" t="s">
        <v>61</v>
      </c>
      <c r="AQ142" s="79" t="s">
        <v>61</v>
      </c>
      <c r="AR142" s="79" t="s">
        <v>61</v>
      </c>
      <c r="AS142" s="79" t="s">
        <v>61</v>
      </c>
      <c r="AT142" s="79" t="s">
        <v>61</v>
      </c>
      <c r="AU142" s="79" t="s">
        <v>61</v>
      </c>
      <c r="AV142" s="79" t="s">
        <v>61</v>
      </c>
      <c r="AW142" s="79" t="s">
        <v>61</v>
      </c>
      <c r="AX142" s="79" t="s">
        <v>61</v>
      </c>
      <c r="AY142" s="79" t="s">
        <v>61</v>
      </c>
      <c r="AZ142" s="79" t="s">
        <v>61</v>
      </c>
      <c r="BA142" s="79" t="s">
        <v>61</v>
      </c>
      <c r="BB142" s="79" t="s">
        <v>61</v>
      </c>
    </row>
    <row r="143" spans="1:54" s="80" customFormat="1" ht="21.75" customHeight="1">
      <c r="A143" s="70" t="s">
        <v>50</v>
      </c>
      <c r="B143" s="71" t="s">
        <v>740</v>
      </c>
      <c r="C143" s="82" t="s">
        <v>741</v>
      </c>
      <c r="D143" s="86" t="s">
        <v>742</v>
      </c>
      <c r="E143" s="70">
        <v>2015</v>
      </c>
      <c r="F143" s="70">
        <v>2020</v>
      </c>
      <c r="G143" s="75" t="s">
        <v>743</v>
      </c>
      <c r="H143" s="75" t="s">
        <v>744</v>
      </c>
      <c r="I143" s="76"/>
      <c r="J143" s="75" t="s">
        <v>232</v>
      </c>
      <c r="K143" s="75"/>
      <c r="L143" s="87" t="s">
        <v>745</v>
      </c>
      <c r="M143" s="75" t="s">
        <v>130</v>
      </c>
      <c r="N143" s="75" t="s">
        <v>17</v>
      </c>
      <c r="O143" s="75" t="s">
        <v>17</v>
      </c>
      <c r="P143" s="75"/>
      <c r="Q143" s="75" t="s">
        <v>104</v>
      </c>
      <c r="R143" s="75" t="s">
        <v>59</v>
      </c>
      <c r="S143" s="75"/>
      <c r="T143" s="75" t="s">
        <v>61</v>
      </c>
      <c r="U143" s="75" t="s">
        <v>61</v>
      </c>
      <c r="V143" s="75" t="s">
        <v>61</v>
      </c>
      <c r="W143" s="79" t="s">
        <v>61</v>
      </c>
      <c r="X143" s="79" t="s">
        <v>61</v>
      </c>
      <c r="Y143" s="79" t="s">
        <v>61</v>
      </c>
      <c r="Z143" s="79" t="s">
        <v>61</v>
      </c>
      <c r="AA143" s="79" t="s">
        <v>61</v>
      </c>
      <c r="AB143" s="79" t="s">
        <v>61</v>
      </c>
      <c r="AC143" s="79" t="s">
        <v>61</v>
      </c>
      <c r="AD143" s="79" t="s">
        <v>61</v>
      </c>
      <c r="AE143" s="79" t="s">
        <v>61</v>
      </c>
      <c r="AF143" s="79" t="s">
        <v>61</v>
      </c>
      <c r="AG143" s="79" t="s">
        <v>61</v>
      </c>
      <c r="AH143" s="79" t="s">
        <v>61</v>
      </c>
      <c r="AI143" s="79" t="s">
        <v>61</v>
      </c>
      <c r="AJ143" s="79" t="s">
        <v>61</v>
      </c>
      <c r="AK143" s="79" t="s">
        <v>61</v>
      </c>
      <c r="AL143" s="79" t="s">
        <v>61</v>
      </c>
      <c r="AM143" s="79" t="s">
        <v>61</v>
      </c>
      <c r="AN143" s="79" t="s">
        <v>61</v>
      </c>
      <c r="AO143" s="79" t="s">
        <v>61</v>
      </c>
      <c r="AP143" s="79" t="s">
        <v>61</v>
      </c>
      <c r="AQ143" s="79" t="s">
        <v>61</v>
      </c>
      <c r="AR143" s="79" t="s">
        <v>61</v>
      </c>
      <c r="AS143" s="79" t="s">
        <v>61</v>
      </c>
      <c r="AT143" s="79" t="s">
        <v>61</v>
      </c>
      <c r="AU143" s="79" t="s">
        <v>61</v>
      </c>
      <c r="AV143" s="79" t="s">
        <v>61</v>
      </c>
      <c r="AW143" s="79" t="s">
        <v>61</v>
      </c>
      <c r="AX143" s="79" t="s">
        <v>61</v>
      </c>
      <c r="AY143" s="79" t="s">
        <v>61</v>
      </c>
      <c r="AZ143" s="79" t="s">
        <v>61</v>
      </c>
      <c r="BA143" s="79" t="s">
        <v>61</v>
      </c>
      <c r="BB143" s="79" t="s">
        <v>61</v>
      </c>
    </row>
    <row r="144" spans="1:54" s="80" customFormat="1" ht="21.75" customHeight="1">
      <c r="A144" s="70" t="s">
        <v>50</v>
      </c>
      <c r="B144" s="71" t="s">
        <v>746</v>
      </c>
      <c r="C144" s="82" t="s">
        <v>747</v>
      </c>
      <c r="D144" s="86" t="s">
        <v>742</v>
      </c>
      <c r="E144" s="70">
        <v>2018</v>
      </c>
      <c r="F144" s="70">
        <v>2022</v>
      </c>
      <c r="G144" s="75" t="s">
        <v>121</v>
      </c>
      <c r="H144" s="75" t="s">
        <v>748</v>
      </c>
      <c r="I144" s="76"/>
      <c r="J144" s="75" t="s">
        <v>289</v>
      </c>
      <c r="K144" s="75" t="s">
        <v>403</v>
      </c>
      <c r="L144" s="87" t="s">
        <v>249</v>
      </c>
      <c r="M144" s="75" t="s">
        <v>258</v>
      </c>
      <c r="N144" s="75" t="s">
        <v>17</v>
      </c>
      <c r="O144" s="75" t="s">
        <v>17</v>
      </c>
      <c r="P144" s="75"/>
      <c r="Q144" s="75" t="s">
        <v>104</v>
      </c>
      <c r="R144" s="75" t="s">
        <v>69</v>
      </c>
      <c r="S144" s="75"/>
      <c r="T144" s="75" t="s">
        <v>61</v>
      </c>
      <c r="U144" s="75" t="s">
        <v>61</v>
      </c>
      <c r="V144" s="75" t="s">
        <v>61</v>
      </c>
      <c r="W144" s="79" t="s">
        <v>61</v>
      </c>
      <c r="X144" s="79" t="s">
        <v>61</v>
      </c>
      <c r="Y144" s="79" t="s">
        <v>61</v>
      </c>
      <c r="Z144" s="79" t="s">
        <v>61</v>
      </c>
      <c r="AA144" s="79" t="s">
        <v>61</v>
      </c>
      <c r="AB144" s="79" t="s">
        <v>61</v>
      </c>
      <c r="AC144" s="79" t="s">
        <v>61</v>
      </c>
      <c r="AD144" s="79" t="s">
        <v>61</v>
      </c>
      <c r="AE144" s="79" t="s">
        <v>61</v>
      </c>
      <c r="AF144" s="79" t="s">
        <v>61</v>
      </c>
      <c r="AG144" s="79" t="s">
        <v>61</v>
      </c>
      <c r="AH144" s="79" t="s">
        <v>61</v>
      </c>
      <c r="AI144" s="79" t="s">
        <v>61</v>
      </c>
      <c r="AJ144" s="79" t="s">
        <v>61</v>
      </c>
      <c r="AK144" s="79" t="s">
        <v>61</v>
      </c>
      <c r="AL144" s="79" t="s">
        <v>61</v>
      </c>
      <c r="AM144" s="79" t="s">
        <v>61</v>
      </c>
      <c r="AN144" s="79" t="s">
        <v>61</v>
      </c>
      <c r="AO144" s="79" t="s">
        <v>61</v>
      </c>
      <c r="AP144" s="79" t="s">
        <v>61</v>
      </c>
      <c r="AQ144" s="79" t="s">
        <v>61</v>
      </c>
      <c r="AR144" s="79" t="s">
        <v>61</v>
      </c>
      <c r="AS144" s="79" t="s">
        <v>61</v>
      </c>
      <c r="AT144" s="79" t="s">
        <v>61</v>
      </c>
      <c r="AU144" s="79" t="s">
        <v>61</v>
      </c>
      <c r="AV144" s="79" t="s">
        <v>61</v>
      </c>
      <c r="AW144" s="79" t="s">
        <v>61</v>
      </c>
      <c r="AX144" s="79" t="s">
        <v>61</v>
      </c>
      <c r="AY144" s="79" t="s">
        <v>61</v>
      </c>
      <c r="AZ144" s="79" t="s">
        <v>61</v>
      </c>
      <c r="BA144" s="79" t="s">
        <v>61</v>
      </c>
      <c r="BB144" s="79" t="s">
        <v>61</v>
      </c>
    </row>
    <row r="145" spans="1:57" s="80" customFormat="1" ht="21.75" customHeight="1">
      <c r="A145" s="70" t="s">
        <v>50</v>
      </c>
      <c r="B145" s="71" t="s">
        <v>749</v>
      </c>
      <c r="C145" s="82" t="s">
        <v>750</v>
      </c>
      <c r="D145" s="86" t="s">
        <v>742</v>
      </c>
      <c r="E145" s="70">
        <v>2018</v>
      </c>
      <c r="F145" s="70">
        <v>2024</v>
      </c>
      <c r="G145" s="75" t="s">
        <v>751</v>
      </c>
      <c r="H145" s="75" t="s">
        <v>752</v>
      </c>
      <c r="I145" s="76" t="s">
        <v>288</v>
      </c>
      <c r="J145" s="75" t="s">
        <v>9</v>
      </c>
      <c r="K145" s="75"/>
      <c r="L145" s="87" t="s">
        <v>597</v>
      </c>
      <c r="M145" s="75" t="s">
        <v>117</v>
      </c>
      <c r="N145" s="91" t="s">
        <v>19</v>
      </c>
      <c r="O145" s="75" t="s">
        <v>17</v>
      </c>
      <c r="P145" s="75"/>
      <c r="Q145" s="75" t="s">
        <v>104</v>
      </c>
      <c r="R145" s="75" t="s">
        <v>69</v>
      </c>
      <c r="S145" s="75"/>
      <c r="T145" s="75" t="s">
        <v>61</v>
      </c>
      <c r="U145" s="75" t="s">
        <v>61</v>
      </c>
      <c r="V145" s="75" t="s">
        <v>61</v>
      </c>
      <c r="W145" s="79" t="s">
        <v>61</v>
      </c>
      <c r="X145" s="79" t="s">
        <v>61</v>
      </c>
      <c r="Y145" s="79" t="s">
        <v>61</v>
      </c>
      <c r="Z145" s="79" t="s">
        <v>61</v>
      </c>
      <c r="AA145" s="79" t="s">
        <v>61</v>
      </c>
      <c r="AB145" s="79" t="s">
        <v>61</v>
      </c>
      <c r="AC145" s="79" t="s">
        <v>61</v>
      </c>
      <c r="AD145" s="79" t="s">
        <v>61</v>
      </c>
      <c r="AE145" s="79" t="s">
        <v>61</v>
      </c>
      <c r="AF145" s="79" t="s">
        <v>61</v>
      </c>
      <c r="AG145" s="79" t="s">
        <v>61</v>
      </c>
      <c r="AH145" s="79" t="s">
        <v>61</v>
      </c>
      <c r="AI145" s="79" t="s">
        <v>61</v>
      </c>
      <c r="AJ145" s="79" t="s">
        <v>61</v>
      </c>
      <c r="AK145" s="79" t="s">
        <v>61</v>
      </c>
      <c r="AL145" s="79" t="s">
        <v>61</v>
      </c>
      <c r="AM145" s="79" t="s">
        <v>61</v>
      </c>
      <c r="AN145" s="79" t="s">
        <v>61</v>
      </c>
      <c r="AO145" s="79" t="s">
        <v>61</v>
      </c>
      <c r="AP145" s="79" t="s">
        <v>61</v>
      </c>
      <c r="AQ145" s="79" t="s">
        <v>61</v>
      </c>
      <c r="AR145" s="79" t="s">
        <v>61</v>
      </c>
      <c r="AS145" s="79" t="s">
        <v>61</v>
      </c>
      <c r="AT145" s="79" t="s">
        <v>61</v>
      </c>
      <c r="AU145" s="79" t="s">
        <v>61</v>
      </c>
      <c r="AV145" s="79" t="s">
        <v>61</v>
      </c>
      <c r="AW145" s="79" t="s">
        <v>61</v>
      </c>
      <c r="AX145" s="79" t="s">
        <v>61</v>
      </c>
      <c r="AY145" s="79" t="s">
        <v>61</v>
      </c>
      <c r="AZ145" s="79" t="s">
        <v>61</v>
      </c>
      <c r="BA145" s="79" t="s">
        <v>61</v>
      </c>
      <c r="BB145" s="79" t="s">
        <v>61</v>
      </c>
    </row>
    <row r="146" spans="1:57" s="80" customFormat="1" ht="21.75" customHeight="1">
      <c r="A146" s="70" t="s">
        <v>50</v>
      </c>
      <c r="B146" s="81" t="s">
        <v>753</v>
      </c>
      <c r="C146" s="82" t="s">
        <v>61</v>
      </c>
      <c r="D146" s="86" t="s">
        <v>742</v>
      </c>
      <c r="E146" s="70">
        <v>2019</v>
      </c>
      <c r="F146" s="70" t="s">
        <v>170</v>
      </c>
      <c r="G146" s="75" t="s">
        <v>754</v>
      </c>
      <c r="H146" s="75" t="s">
        <v>755</v>
      </c>
      <c r="I146" s="76"/>
      <c r="J146" s="75" t="s">
        <v>9</v>
      </c>
      <c r="K146" s="75"/>
      <c r="L146" s="75" t="s">
        <v>19</v>
      </c>
      <c r="M146" s="75" t="s">
        <v>124</v>
      </c>
      <c r="N146" s="75" t="s">
        <v>19</v>
      </c>
      <c r="O146" s="75" t="s">
        <v>19</v>
      </c>
      <c r="P146" s="75"/>
      <c r="Q146" s="75" t="s">
        <v>104</v>
      </c>
      <c r="R146" s="75" t="s">
        <v>59</v>
      </c>
      <c r="S146" s="75"/>
      <c r="T146" s="75" t="s">
        <v>61</v>
      </c>
      <c r="U146" s="75" t="s">
        <v>61</v>
      </c>
      <c r="V146" s="75" t="s">
        <v>61</v>
      </c>
      <c r="W146" s="79" t="s">
        <v>61</v>
      </c>
      <c r="X146" s="79" t="s">
        <v>61</v>
      </c>
      <c r="Y146" s="79" t="s">
        <v>61</v>
      </c>
      <c r="Z146" s="79" t="s">
        <v>61</v>
      </c>
      <c r="AA146" s="79" t="s">
        <v>61</v>
      </c>
      <c r="AB146" s="79" t="s">
        <v>61</v>
      </c>
      <c r="AC146" s="79" t="s">
        <v>61</v>
      </c>
      <c r="AD146" s="79" t="s">
        <v>61</v>
      </c>
      <c r="AE146" s="79" t="s">
        <v>61</v>
      </c>
      <c r="AF146" s="79" t="s">
        <v>61</v>
      </c>
      <c r="AG146" s="79" t="s">
        <v>61</v>
      </c>
      <c r="AH146" s="79" t="s">
        <v>61</v>
      </c>
      <c r="AI146" s="79" t="s">
        <v>61</v>
      </c>
      <c r="AJ146" s="79" t="s">
        <v>61</v>
      </c>
      <c r="AK146" s="79" t="s">
        <v>61</v>
      </c>
      <c r="AL146" s="79" t="s">
        <v>61</v>
      </c>
      <c r="AM146" s="79" t="s">
        <v>61</v>
      </c>
      <c r="AN146" s="79" t="s">
        <v>61</v>
      </c>
      <c r="AO146" s="79" t="s">
        <v>61</v>
      </c>
      <c r="AP146" s="79" t="s">
        <v>61</v>
      </c>
      <c r="AQ146" s="79" t="s">
        <v>61</v>
      </c>
      <c r="AR146" s="79" t="s">
        <v>61</v>
      </c>
      <c r="AS146" s="79" t="s">
        <v>61</v>
      </c>
      <c r="AT146" s="79" t="s">
        <v>61</v>
      </c>
      <c r="AU146" s="79" t="s">
        <v>61</v>
      </c>
      <c r="AV146" s="79" t="s">
        <v>61</v>
      </c>
      <c r="AW146" s="79" t="s">
        <v>61</v>
      </c>
      <c r="AX146" s="79" t="s">
        <v>61</v>
      </c>
      <c r="AY146" s="79" t="s">
        <v>61</v>
      </c>
      <c r="AZ146" s="79" t="s">
        <v>61</v>
      </c>
      <c r="BA146" s="79" t="s">
        <v>61</v>
      </c>
      <c r="BB146" s="79" t="s">
        <v>61</v>
      </c>
    </row>
    <row r="147" spans="1:57" s="80" customFormat="1" ht="21.75" customHeight="1">
      <c r="A147" s="70" t="s">
        <v>50</v>
      </c>
      <c r="B147" s="71" t="s">
        <v>532</v>
      </c>
      <c r="C147" s="82" t="s">
        <v>756</v>
      </c>
      <c r="D147" s="86" t="s">
        <v>742</v>
      </c>
      <c r="E147" s="116">
        <v>2024</v>
      </c>
      <c r="F147" s="70">
        <v>2026</v>
      </c>
      <c r="G147" s="75" t="s">
        <v>61</v>
      </c>
      <c r="H147" s="75" t="s">
        <v>73</v>
      </c>
      <c r="I147" s="76"/>
      <c r="J147" s="75" t="s">
        <v>9</v>
      </c>
      <c r="K147" s="75"/>
      <c r="L147" s="112" t="s">
        <v>757</v>
      </c>
      <c r="M147" s="89" t="s">
        <v>58</v>
      </c>
      <c r="N147" s="75" t="s">
        <v>17</v>
      </c>
      <c r="O147" s="75" t="s">
        <v>17</v>
      </c>
      <c r="P147" s="75"/>
      <c r="Q147" s="75" t="s">
        <v>17</v>
      </c>
      <c r="R147" s="75" t="s">
        <v>59</v>
      </c>
      <c r="S147" s="75" t="s">
        <v>135</v>
      </c>
      <c r="T147" s="75" t="s">
        <v>195</v>
      </c>
      <c r="U147" s="75" t="s">
        <v>61</v>
      </c>
      <c r="V147" s="75" t="s">
        <v>61</v>
      </c>
      <c r="W147" s="79" t="s">
        <v>61</v>
      </c>
      <c r="X147" s="79" t="s">
        <v>61</v>
      </c>
      <c r="Y147" s="79" t="s">
        <v>61</v>
      </c>
      <c r="Z147" s="79" t="s">
        <v>61</v>
      </c>
      <c r="AA147" s="79" t="s">
        <v>61</v>
      </c>
      <c r="AB147" s="79" t="s">
        <v>61</v>
      </c>
      <c r="AC147" s="79" t="s">
        <v>61</v>
      </c>
      <c r="AD147" s="79" t="s">
        <v>61</v>
      </c>
      <c r="AE147" s="79" t="s">
        <v>61</v>
      </c>
      <c r="AF147" s="79" t="s">
        <v>61</v>
      </c>
      <c r="AG147" s="79" t="s">
        <v>61</v>
      </c>
      <c r="AH147" s="79" t="s">
        <v>61</v>
      </c>
      <c r="AI147" s="79" t="s">
        <v>61</v>
      </c>
      <c r="AJ147" s="79" t="s">
        <v>61</v>
      </c>
      <c r="AK147" s="79" t="s">
        <v>61</v>
      </c>
      <c r="AL147" s="79" t="s">
        <v>61</v>
      </c>
      <c r="AM147" s="79" t="s">
        <v>61</v>
      </c>
      <c r="AN147" s="79" t="s">
        <v>61</v>
      </c>
      <c r="AO147" s="79" t="s">
        <v>61</v>
      </c>
      <c r="AP147" s="79" t="s">
        <v>61</v>
      </c>
      <c r="AQ147" s="79" t="s">
        <v>61</v>
      </c>
      <c r="AR147" s="79" t="s">
        <v>61</v>
      </c>
      <c r="AS147" s="79" t="s">
        <v>61</v>
      </c>
      <c r="AT147" s="79" t="s">
        <v>61</v>
      </c>
      <c r="AU147" s="79" t="s">
        <v>61</v>
      </c>
      <c r="AV147" s="79" t="s">
        <v>61</v>
      </c>
      <c r="AW147" s="79" t="s">
        <v>61</v>
      </c>
      <c r="AX147" s="79" t="s">
        <v>61</v>
      </c>
      <c r="AY147" s="79" t="s">
        <v>61</v>
      </c>
      <c r="AZ147" s="79" t="s">
        <v>61</v>
      </c>
      <c r="BA147" s="79" t="s">
        <v>61</v>
      </c>
      <c r="BB147" s="79" t="s">
        <v>61</v>
      </c>
    </row>
    <row r="148" spans="1:57" s="80" customFormat="1" ht="21.75" customHeight="1">
      <c r="A148" s="70" t="s">
        <v>50</v>
      </c>
      <c r="B148" s="71" t="s">
        <v>758</v>
      </c>
      <c r="C148" s="72" t="s">
        <v>61</v>
      </c>
      <c r="D148" s="93" t="s">
        <v>742</v>
      </c>
      <c r="E148" s="70">
        <v>2022</v>
      </c>
      <c r="F148" s="70" t="s">
        <v>759</v>
      </c>
      <c r="G148" s="75" t="s">
        <v>760</v>
      </c>
      <c r="H148" s="75" t="s">
        <v>761</v>
      </c>
      <c r="I148" s="76"/>
      <c r="J148" s="75" t="s">
        <v>9</v>
      </c>
      <c r="K148" s="75"/>
      <c r="L148" s="87">
        <v>45794</v>
      </c>
      <c r="M148" s="75" t="s">
        <v>146</v>
      </c>
      <c r="N148" s="75" t="s">
        <v>59</v>
      </c>
      <c r="O148" s="75" t="s">
        <v>17</v>
      </c>
      <c r="P148" s="75"/>
      <c r="Q148" s="75" t="s">
        <v>17</v>
      </c>
      <c r="R148" s="75" t="s">
        <v>69</v>
      </c>
      <c r="S148" s="75" t="s">
        <v>135</v>
      </c>
      <c r="T148" s="75" t="s">
        <v>219</v>
      </c>
      <c r="U148" s="77" t="s">
        <v>762</v>
      </c>
      <c r="V148" s="75" t="s">
        <v>61</v>
      </c>
      <c r="W148" s="79" t="s">
        <v>61</v>
      </c>
      <c r="X148" s="79" t="s">
        <v>61</v>
      </c>
      <c r="Y148" s="79" t="s">
        <v>61</v>
      </c>
      <c r="Z148" s="79" t="s">
        <v>61</v>
      </c>
      <c r="AA148" s="79" t="s">
        <v>61</v>
      </c>
      <c r="AB148" s="79" t="s">
        <v>61</v>
      </c>
      <c r="AC148" s="79" t="s">
        <v>61</v>
      </c>
      <c r="AD148" s="79" t="s">
        <v>61</v>
      </c>
      <c r="AE148" s="79" t="s">
        <v>61</v>
      </c>
      <c r="AF148" s="79" t="s">
        <v>61</v>
      </c>
      <c r="AG148" s="79" t="s">
        <v>61</v>
      </c>
      <c r="AH148" s="79" t="s">
        <v>61</v>
      </c>
      <c r="AI148" s="79" t="s">
        <v>61</v>
      </c>
      <c r="AJ148" s="79" t="s">
        <v>61</v>
      </c>
      <c r="AK148" s="79" t="s">
        <v>61</v>
      </c>
      <c r="AL148" s="79" t="s">
        <v>61</v>
      </c>
      <c r="AM148" s="79" t="s">
        <v>61</v>
      </c>
      <c r="AN148" s="79" t="s">
        <v>61</v>
      </c>
      <c r="AO148" s="79" t="s">
        <v>61</v>
      </c>
      <c r="AP148" s="79" t="s">
        <v>61</v>
      </c>
      <c r="AQ148" s="79" t="s">
        <v>61</v>
      </c>
      <c r="AR148" s="79" t="s">
        <v>61</v>
      </c>
      <c r="AS148" s="79" t="s">
        <v>61</v>
      </c>
      <c r="AT148" s="79" t="s">
        <v>61</v>
      </c>
      <c r="AU148" s="79" t="s">
        <v>61</v>
      </c>
      <c r="AV148" s="79" t="s">
        <v>61</v>
      </c>
      <c r="AW148" s="79" t="s">
        <v>61</v>
      </c>
      <c r="AX148" s="79" t="s">
        <v>61</v>
      </c>
      <c r="AY148" s="79" t="s">
        <v>61</v>
      </c>
      <c r="AZ148" s="79" t="s">
        <v>61</v>
      </c>
      <c r="BA148" s="79" t="s">
        <v>61</v>
      </c>
      <c r="BB148" s="79" t="s">
        <v>61</v>
      </c>
    </row>
    <row r="149" spans="1:57" s="80" customFormat="1" ht="21.75" customHeight="1">
      <c r="A149" s="70" t="s">
        <v>50</v>
      </c>
      <c r="B149" s="71" t="s">
        <v>763</v>
      </c>
      <c r="C149" s="82" t="s">
        <v>764</v>
      </c>
      <c r="D149" s="86" t="s">
        <v>765</v>
      </c>
      <c r="E149" s="70">
        <v>2022</v>
      </c>
      <c r="F149" s="70" t="s">
        <v>170</v>
      </c>
      <c r="G149" s="75" t="s">
        <v>132</v>
      </c>
      <c r="H149" s="75" t="s">
        <v>752</v>
      </c>
      <c r="I149" s="76"/>
      <c r="J149" s="75" t="s">
        <v>9</v>
      </c>
      <c r="K149" s="75"/>
      <c r="L149" s="87" t="s">
        <v>312</v>
      </c>
      <c r="M149" s="75" t="s">
        <v>146</v>
      </c>
      <c r="N149" s="75" t="s">
        <v>59</v>
      </c>
      <c r="O149" s="75" t="s">
        <v>17</v>
      </c>
      <c r="P149" s="75"/>
      <c r="Q149" s="75" t="s">
        <v>17</v>
      </c>
      <c r="R149" s="75" t="s">
        <v>69</v>
      </c>
      <c r="S149" s="75" t="s">
        <v>135</v>
      </c>
      <c r="T149" s="75" t="s">
        <v>219</v>
      </c>
      <c r="U149" s="75" t="s">
        <v>61</v>
      </c>
      <c r="V149" s="75" t="s">
        <v>61</v>
      </c>
      <c r="W149" s="79" t="s">
        <v>61</v>
      </c>
      <c r="X149" s="79" t="s">
        <v>61</v>
      </c>
      <c r="Y149" s="79" t="s">
        <v>61</v>
      </c>
      <c r="Z149" s="79" t="s">
        <v>61</v>
      </c>
      <c r="AA149" s="79" t="s">
        <v>61</v>
      </c>
      <c r="AB149" s="79" t="s">
        <v>61</v>
      </c>
      <c r="AC149" s="79" t="s">
        <v>61</v>
      </c>
      <c r="AD149" s="79" t="s">
        <v>61</v>
      </c>
      <c r="AE149" s="79" t="s">
        <v>61</v>
      </c>
      <c r="AF149" s="79" t="s">
        <v>61</v>
      </c>
      <c r="AG149" s="79" t="s">
        <v>61</v>
      </c>
      <c r="AH149" s="79" t="s">
        <v>61</v>
      </c>
      <c r="AI149" s="79" t="s">
        <v>61</v>
      </c>
      <c r="AJ149" s="79" t="s">
        <v>61</v>
      </c>
      <c r="AK149" s="79" t="s">
        <v>61</v>
      </c>
      <c r="AL149" s="79" t="s">
        <v>61</v>
      </c>
      <c r="AM149" s="79" t="s">
        <v>61</v>
      </c>
      <c r="AN149" s="79" t="s">
        <v>61</v>
      </c>
      <c r="AO149" s="79" t="s">
        <v>61</v>
      </c>
      <c r="AP149" s="79" t="s">
        <v>61</v>
      </c>
      <c r="AQ149" s="79" t="s">
        <v>61</v>
      </c>
      <c r="AR149" s="79" t="s">
        <v>61</v>
      </c>
      <c r="AS149" s="79" t="s">
        <v>61</v>
      </c>
      <c r="AT149" s="79" t="s">
        <v>61</v>
      </c>
      <c r="AU149" s="79" t="s">
        <v>61</v>
      </c>
      <c r="AV149" s="79" t="s">
        <v>61</v>
      </c>
      <c r="AW149" s="79" t="s">
        <v>61</v>
      </c>
      <c r="AX149" s="79" t="s">
        <v>61</v>
      </c>
      <c r="AY149" s="79" t="s">
        <v>61</v>
      </c>
      <c r="AZ149" s="79" t="s">
        <v>61</v>
      </c>
      <c r="BA149" s="79" t="s">
        <v>61</v>
      </c>
      <c r="BB149" s="79" t="s">
        <v>61</v>
      </c>
    </row>
    <row r="150" spans="1:57" s="80" customFormat="1" ht="21.75" customHeight="1">
      <c r="A150" s="70" t="s">
        <v>50</v>
      </c>
      <c r="B150" s="94" t="s">
        <v>766</v>
      </c>
      <c r="C150" s="94" t="s">
        <v>767</v>
      </c>
      <c r="D150" s="117" t="s">
        <v>768</v>
      </c>
      <c r="E150" s="97">
        <v>2018</v>
      </c>
      <c r="F150" s="97" t="s">
        <v>170</v>
      </c>
      <c r="G150" s="88" t="s">
        <v>769</v>
      </c>
      <c r="H150" s="88" t="s">
        <v>770</v>
      </c>
      <c r="I150" s="76"/>
      <c r="J150" s="88" t="s">
        <v>19</v>
      </c>
      <c r="K150" s="88"/>
      <c r="L150" s="98" t="s">
        <v>263</v>
      </c>
      <c r="M150" s="89" t="s">
        <v>771</v>
      </c>
      <c r="N150" s="99" t="s">
        <v>19</v>
      </c>
      <c r="O150" s="75" t="s">
        <v>17</v>
      </c>
      <c r="P150" s="99"/>
      <c r="Q150" s="75" t="s">
        <v>104</v>
      </c>
      <c r="R150" s="75" t="s">
        <v>69</v>
      </c>
      <c r="S150" s="75"/>
      <c r="T150" s="99"/>
      <c r="U150" s="99"/>
      <c r="V150" s="75" t="s">
        <v>61</v>
      </c>
      <c r="W150" s="79" t="s">
        <v>61</v>
      </c>
      <c r="X150" s="79" t="s">
        <v>61</v>
      </c>
      <c r="Y150" s="79" t="s">
        <v>61</v>
      </c>
      <c r="Z150" s="79" t="s">
        <v>61</v>
      </c>
      <c r="AA150" s="79" t="s">
        <v>61</v>
      </c>
      <c r="AB150" s="79" t="s">
        <v>61</v>
      </c>
      <c r="AC150" s="79" t="s">
        <v>61</v>
      </c>
      <c r="AD150" s="79" t="s">
        <v>61</v>
      </c>
      <c r="AE150" s="79" t="s">
        <v>61</v>
      </c>
      <c r="AF150" s="79" t="s">
        <v>61</v>
      </c>
      <c r="AG150" s="79" t="s">
        <v>61</v>
      </c>
      <c r="AH150" s="79" t="s">
        <v>61</v>
      </c>
      <c r="AI150" s="79" t="s">
        <v>61</v>
      </c>
      <c r="AJ150" s="79" t="s">
        <v>61</v>
      </c>
      <c r="AK150" s="79" t="s">
        <v>61</v>
      </c>
      <c r="AL150" s="79" t="s">
        <v>61</v>
      </c>
      <c r="AM150" s="79" t="s">
        <v>61</v>
      </c>
      <c r="AN150" s="79" t="s">
        <v>61</v>
      </c>
      <c r="AO150" s="79" t="s">
        <v>61</v>
      </c>
      <c r="AP150" s="79" t="s">
        <v>61</v>
      </c>
      <c r="AQ150" s="79" t="s">
        <v>61</v>
      </c>
      <c r="AR150" s="79" t="s">
        <v>61</v>
      </c>
      <c r="AS150" s="79" t="s">
        <v>61</v>
      </c>
      <c r="AT150" s="79" t="s">
        <v>61</v>
      </c>
      <c r="AU150" s="79" t="s">
        <v>61</v>
      </c>
      <c r="AV150" s="79" t="s">
        <v>61</v>
      </c>
      <c r="AW150" s="79" t="s">
        <v>61</v>
      </c>
      <c r="AX150" s="79" t="s">
        <v>61</v>
      </c>
      <c r="AY150" s="79" t="s">
        <v>61</v>
      </c>
      <c r="AZ150" s="79" t="s">
        <v>61</v>
      </c>
      <c r="BA150" s="79" t="s">
        <v>61</v>
      </c>
      <c r="BB150" s="79" t="s">
        <v>61</v>
      </c>
    </row>
    <row r="151" spans="1:57" s="80" customFormat="1" ht="21.75" customHeight="1">
      <c r="A151" s="70" t="s">
        <v>50</v>
      </c>
      <c r="B151" s="71" t="s">
        <v>772</v>
      </c>
      <c r="C151" s="82" t="s">
        <v>61</v>
      </c>
      <c r="D151" s="86" t="s">
        <v>773</v>
      </c>
      <c r="E151" s="70">
        <v>2015</v>
      </c>
      <c r="F151" s="70">
        <v>2019</v>
      </c>
      <c r="G151" s="75" t="s">
        <v>121</v>
      </c>
      <c r="H151" s="75" t="s">
        <v>195</v>
      </c>
      <c r="I151" s="76" t="s">
        <v>151</v>
      </c>
      <c r="J151" s="75" t="s">
        <v>9</v>
      </c>
      <c r="K151" s="75"/>
      <c r="L151" s="87" t="s">
        <v>468</v>
      </c>
      <c r="M151" s="75" t="s">
        <v>124</v>
      </c>
      <c r="N151" s="75" t="s">
        <v>17</v>
      </c>
      <c r="O151" s="75" t="s">
        <v>19</v>
      </c>
      <c r="P151" s="75"/>
      <c r="Q151" s="75" t="s">
        <v>104</v>
      </c>
      <c r="R151" s="75" t="s">
        <v>59</v>
      </c>
      <c r="S151" s="75"/>
      <c r="T151" s="75" t="s">
        <v>61</v>
      </c>
      <c r="U151" s="75" t="s">
        <v>61</v>
      </c>
      <c r="V151" s="75" t="s">
        <v>61</v>
      </c>
      <c r="W151" s="79" t="s">
        <v>61</v>
      </c>
      <c r="X151" s="79" t="s">
        <v>61</v>
      </c>
      <c r="Y151" s="79" t="s">
        <v>61</v>
      </c>
      <c r="Z151" s="79" t="s">
        <v>61</v>
      </c>
      <c r="AA151" s="79" t="s">
        <v>61</v>
      </c>
      <c r="AB151" s="79" t="s">
        <v>61</v>
      </c>
      <c r="AC151" s="79" t="s">
        <v>61</v>
      </c>
      <c r="AD151" s="79" t="s">
        <v>61</v>
      </c>
      <c r="AE151" s="79" t="s">
        <v>61</v>
      </c>
      <c r="AF151" s="79" t="s">
        <v>61</v>
      </c>
      <c r="AG151" s="79" t="s">
        <v>61</v>
      </c>
      <c r="AH151" s="79" t="s">
        <v>61</v>
      </c>
      <c r="AI151" s="79" t="s">
        <v>61</v>
      </c>
      <c r="AJ151" s="79" t="s">
        <v>61</v>
      </c>
      <c r="AK151" s="79" t="s">
        <v>61</v>
      </c>
      <c r="AL151" s="79" t="s">
        <v>61</v>
      </c>
      <c r="AM151" s="79" t="s">
        <v>61</v>
      </c>
      <c r="AN151" s="79" t="s">
        <v>61</v>
      </c>
      <c r="AO151" s="79" t="s">
        <v>61</v>
      </c>
      <c r="AP151" s="79" t="s">
        <v>61</v>
      </c>
      <c r="AQ151" s="79" t="s">
        <v>61</v>
      </c>
      <c r="AR151" s="79" t="s">
        <v>61</v>
      </c>
      <c r="AS151" s="79" t="s">
        <v>61</v>
      </c>
      <c r="AT151" s="79" t="s">
        <v>61</v>
      </c>
      <c r="AU151" s="79" t="s">
        <v>61</v>
      </c>
      <c r="AV151" s="79" t="s">
        <v>61</v>
      </c>
      <c r="AW151" s="79" t="s">
        <v>61</v>
      </c>
      <c r="AX151" s="79" t="s">
        <v>61</v>
      </c>
      <c r="AY151" s="79" t="s">
        <v>61</v>
      </c>
      <c r="AZ151" s="79" t="s">
        <v>61</v>
      </c>
      <c r="BA151" s="79" t="s">
        <v>61</v>
      </c>
      <c r="BB151" s="79" t="s">
        <v>61</v>
      </c>
    </row>
    <row r="152" spans="1:57" s="80" customFormat="1" ht="21.75" customHeight="1">
      <c r="A152" s="70" t="s">
        <v>50</v>
      </c>
      <c r="B152" s="71" t="s">
        <v>774</v>
      </c>
      <c r="C152" s="82" t="s">
        <v>61</v>
      </c>
      <c r="D152" s="86" t="s">
        <v>773</v>
      </c>
      <c r="E152" s="70">
        <v>2018</v>
      </c>
      <c r="F152" s="70">
        <v>2021</v>
      </c>
      <c r="G152" s="75" t="s">
        <v>775</v>
      </c>
      <c r="H152" s="75" t="s">
        <v>776</v>
      </c>
      <c r="I152" s="76"/>
      <c r="J152" s="75" t="s">
        <v>9</v>
      </c>
      <c r="K152" s="75"/>
      <c r="L152" s="87" t="s">
        <v>468</v>
      </c>
      <c r="M152" s="75" t="s">
        <v>19</v>
      </c>
      <c r="N152" s="118" t="s">
        <v>19</v>
      </c>
      <c r="O152" s="75" t="s">
        <v>19</v>
      </c>
      <c r="P152" s="75"/>
      <c r="Q152" s="75" t="s">
        <v>104</v>
      </c>
      <c r="R152" s="75" t="s">
        <v>69</v>
      </c>
      <c r="S152" s="75"/>
      <c r="T152" s="75" t="s">
        <v>61</v>
      </c>
      <c r="U152" s="75" t="s">
        <v>61</v>
      </c>
      <c r="V152" s="75" t="s">
        <v>61</v>
      </c>
      <c r="W152" s="79" t="s">
        <v>61</v>
      </c>
      <c r="X152" s="79" t="s">
        <v>61</v>
      </c>
      <c r="Y152" s="79" t="s">
        <v>61</v>
      </c>
      <c r="Z152" s="79" t="s">
        <v>61</v>
      </c>
      <c r="AA152" s="79" t="s">
        <v>61</v>
      </c>
      <c r="AB152" s="79" t="s">
        <v>61</v>
      </c>
      <c r="AC152" s="79" t="s">
        <v>61</v>
      </c>
      <c r="AD152" s="79" t="s">
        <v>61</v>
      </c>
      <c r="AE152" s="79" t="s">
        <v>61</v>
      </c>
      <c r="AF152" s="79" t="s">
        <v>61</v>
      </c>
      <c r="AG152" s="79" t="s">
        <v>61</v>
      </c>
      <c r="AH152" s="79" t="s">
        <v>61</v>
      </c>
      <c r="AI152" s="79" t="s">
        <v>61</v>
      </c>
      <c r="AJ152" s="79" t="s">
        <v>61</v>
      </c>
      <c r="AK152" s="79" t="s">
        <v>61</v>
      </c>
      <c r="AL152" s="79" t="s">
        <v>61</v>
      </c>
      <c r="AM152" s="79" t="s">
        <v>61</v>
      </c>
      <c r="AN152" s="79" t="s">
        <v>61</v>
      </c>
      <c r="AO152" s="79" t="s">
        <v>61</v>
      </c>
      <c r="AP152" s="79" t="s">
        <v>61</v>
      </c>
      <c r="AQ152" s="79" t="s">
        <v>61</v>
      </c>
      <c r="AR152" s="79" t="s">
        <v>61</v>
      </c>
      <c r="AS152" s="79" t="s">
        <v>61</v>
      </c>
      <c r="AT152" s="79" t="s">
        <v>61</v>
      </c>
      <c r="AU152" s="79" t="s">
        <v>61</v>
      </c>
      <c r="AV152" s="79" t="s">
        <v>61</v>
      </c>
      <c r="AW152" s="79" t="s">
        <v>61</v>
      </c>
      <c r="AX152" s="79" t="s">
        <v>61</v>
      </c>
      <c r="AY152" s="79" t="s">
        <v>61</v>
      </c>
      <c r="AZ152" s="79" t="s">
        <v>61</v>
      </c>
      <c r="BA152" s="79" t="s">
        <v>61</v>
      </c>
      <c r="BB152" s="79" t="s">
        <v>61</v>
      </c>
    </row>
    <row r="153" spans="1:57" ht="21.75" customHeight="1">
      <c r="A153" s="70" t="s">
        <v>50</v>
      </c>
      <c r="B153" s="71" t="s">
        <v>777</v>
      </c>
      <c r="C153" s="82" t="s">
        <v>61</v>
      </c>
      <c r="D153" s="86" t="s">
        <v>773</v>
      </c>
      <c r="E153" s="70">
        <v>2012</v>
      </c>
      <c r="F153" s="70">
        <v>2025</v>
      </c>
      <c r="G153" s="75" t="s">
        <v>778</v>
      </c>
      <c r="H153" s="75" t="s">
        <v>779</v>
      </c>
      <c r="I153" s="76"/>
      <c r="J153" s="75" t="s">
        <v>109</v>
      </c>
      <c r="K153" s="75"/>
      <c r="L153" s="87" t="s">
        <v>780</v>
      </c>
      <c r="M153" s="75" t="s">
        <v>781</v>
      </c>
      <c r="N153" s="75" t="s">
        <v>17</v>
      </c>
      <c r="O153" s="75" t="s">
        <v>17</v>
      </c>
      <c r="P153" s="75"/>
      <c r="Q153" s="75" t="s">
        <v>104</v>
      </c>
      <c r="R153" s="75" t="s">
        <v>59</v>
      </c>
      <c r="S153" s="75"/>
      <c r="T153" s="75" t="s">
        <v>61</v>
      </c>
      <c r="U153" s="75" t="s">
        <v>61</v>
      </c>
      <c r="V153" s="75" t="s">
        <v>61</v>
      </c>
      <c r="W153" s="79" t="s">
        <v>61</v>
      </c>
      <c r="X153" s="79" t="s">
        <v>61</v>
      </c>
      <c r="Y153" s="79" t="s">
        <v>61</v>
      </c>
      <c r="Z153" s="79" t="s">
        <v>61</v>
      </c>
      <c r="AA153" s="79" t="s">
        <v>61</v>
      </c>
      <c r="AB153" s="79" t="s">
        <v>61</v>
      </c>
      <c r="AC153" s="79" t="s">
        <v>61</v>
      </c>
      <c r="AD153" s="79" t="s">
        <v>61</v>
      </c>
      <c r="AE153" s="79" t="s">
        <v>61</v>
      </c>
      <c r="AF153" s="79" t="s">
        <v>61</v>
      </c>
      <c r="AG153" s="79" t="s">
        <v>61</v>
      </c>
      <c r="AH153" s="79" t="s">
        <v>61</v>
      </c>
      <c r="AI153" s="79" t="s">
        <v>61</v>
      </c>
      <c r="AJ153" s="79" t="s">
        <v>61</v>
      </c>
      <c r="AK153" s="79" t="s">
        <v>61</v>
      </c>
      <c r="AL153" s="79" t="s">
        <v>61</v>
      </c>
      <c r="AM153" s="79" t="s">
        <v>61</v>
      </c>
      <c r="AN153" s="79" t="s">
        <v>61</v>
      </c>
      <c r="AO153" s="79" t="s">
        <v>61</v>
      </c>
      <c r="AP153" s="79" t="s">
        <v>61</v>
      </c>
      <c r="AQ153" s="79" t="s">
        <v>61</v>
      </c>
      <c r="AR153" s="79" t="s">
        <v>61</v>
      </c>
      <c r="AS153" s="79" t="s">
        <v>61</v>
      </c>
      <c r="AT153" s="79" t="s">
        <v>61</v>
      </c>
      <c r="AU153" s="79" t="s">
        <v>61</v>
      </c>
      <c r="AV153" s="79" t="s">
        <v>61</v>
      </c>
      <c r="AW153" s="79" t="s">
        <v>61</v>
      </c>
      <c r="AX153" s="79" t="s">
        <v>61</v>
      </c>
      <c r="AY153" s="79" t="s">
        <v>61</v>
      </c>
      <c r="AZ153" s="79" t="s">
        <v>61</v>
      </c>
      <c r="BA153" s="79" t="s">
        <v>61</v>
      </c>
      <c r="BB153" s="79" t="s">
        <v>61</v>
      </c>
      <c r="BC153" s="80"/>
      <c r="BD153" s="80"/>
      <c r="BE153" s="80"/>
    </row>
    <row r="154" spans="1:57" s="80" customFormat="1" ht="21.75" customHeight="1">
      <c r="A154" s="70" t="s">
        <v>50</v>
      </c>
      <c r="B154" s="71" t="s">
        <v>782</v>
      </c>
      <c r="C154" s="72" t="s">
        <v>783</v>
      </c>
      <c r="D154" s="86" t="s">
        <v>773</v>
      </c>
      <c r="E154" s="74">
        <v>2017</v>
      </c>
      <c r="F154" s="74">
        <v>2026</v>
      </c>
      <c r="G154" s="75" t="s">
        <v>784</v>
      </c>
      <c r="H154" s="75" t="s">
        <v>785</v>
      </c>
      <c r="I154" s="76"/>
      <c r="J154" s="77" t="s">
        <v>9</v>
      </c>
      <c r="K154" s="77"/>
      <c r="L154" s="78" t="s">
        <v>786</v>
      </c>
      <c r="M154" s="77" t="s">
        <v>124</v>
      </c>
      <c r="N154" s="75" t="s">
        <v>17</v>
      </c>
      <c r="O154" s="75" t="s">
        <v>17</v>
      </c>
      <c r="P154" s="77"/>
      <c r="Q154" s="77" t="s">
        <v>17</v>
      </c>
      <c r="R154" s="75" t="s">
        <v>69</v>
      </c>
      <c r="S154" s="75" t="s">
        <v>135</v>
      </c>
      <c r="T154" s="75" t="s">
        <v>121</v>
      </c>
      <c r="U154" s="75" t="s">
        <v>61</v>
      </c>
      <c r="V154" s="75" t="s">
        <v>61</v>
      </c>
      <c r="W154" s="79" t="s">
        <v>61</v>
      </c>
      <c r="X154" s="79" t="s">
        <v>61</v>
      </c>
      <c r="Y154" s="79" t="s">
        <v>61</v>
      </c>
      <c r="Z154" s="79" t="s">
        <v>61</v>
      </c>
      <c r="AA154" s="79" t="s">
        <v>61</v>
      </c>
      <c r="AB154" s="79" t="s">
        <v>61</v>
      </c>
      <c r="AC154" s="79" t="s">
        <v>61</v>
      </c>
      <c r="AD154" s="79" t="s">
        <v>61</v>
      </c>
      <c r="AE154" s="79" t="s">
        <v>61</v>
      </c>
      <c r="AF154" s="79" t="s">
        <v>61</v>
      </c>
      <c r="AG154" s="79" t="s">
        <v>61</v>
      </c>
      <c r="AH154" s="79" t="s">
        <v>61</v>
      </c>
      <c r="AI154" s="79" t="s">
        <v>61</v>
      </c>
      <c r="AJ154" s="79" t="s">
        <v>61</v>
      </c>
      <c r="AK154" s="79" t="s">
        <v>61</v>
      </c>
      <c r="AL154" s="79" t="s">
        <v>61</v>
      </c>
      <c r="AM154" s="79" t="s">
        <v>61</v>
      </c>
      <c r="AN154" s="79" t="s">
        <v>61</v>
      </c>
      <c r="AO154" s="79" t="s">
        <v>61</v>
      </c>
      <c r="AP154" s="79" t="s">
        <v>61</v>
      </c>
      <c r="AQ154" s="79" t="s">
        <v>61</v>
      </c>
      <c r="AR154" s="79" t="s">
        <v>61</v>
      </c>
      <c r="AS154" s="79" t="s">
        <v>61</v>
      </c>
      <c r="AT154" s="79" t="s">
        <v>61</v>
      </c>
      <c r="AU154" s="79" t="s">
        <v>61</v>
      </c>
      <c r="AV154" s="79" t="s">
        <v>61</v>
      </c>
      <c r="AW154" s="79" t="s">
        <v>61</v>
      </c>
      <c r="AX154" s="79" t="s">
        <v>61</v>
      </c>
      <c r="AY154" s="79" t="s">
        <v>61</v>
      </c>
      <c r="AZ154" s="79" t="s">
        <v>61</v>
      </c>
      <c r="BA154" s="79" t="s">
        <v>61</v>
      </c>
      <c r="BB154" s="79" t="s">
        <v>61</v>
      </c>
    </row>
    <row r="155" spans="1:57" s="80" customFormat="1" ht="21.75" customHeight="1">
      <c r="A155" s="70" t="s">
        <v>50</v>
      </c>
      <c r="B155" s="71" t="s">
        <v>532</v>
      </c>
      <c r="C155" s="82" t="s">
        <v>61</v>
      </c>
      <c r="D155" s="86" t="s">
        <v>773</v>
      </c>
      <c r="E155" s="70">
        <v>2012</v>
      </c>
      <c r="F155" s="70" t="s">
        <v>787</v>
      </c>
      <c r="G155" s="75" t="s">
        <v>61</v>
      </c>
      <c r="H155" s="75" t="s">
        <v>73</v>
      </c>
      <c r="I155" s="76"/>
      <c r="J155" s="75" t="s">
        <v>9</v>
      </c>
      <c r="K155" s="75"/>
      <c r="L155" s="87" t="s">
        <v>788</v>
      </c>
      <c r="M155" s="75" t="s">
        <v>124</v>
      </c>
      <c r="N155" s="75" t="s">
        <v>19</v>
      </c>
      <c r="O155" s="75" t="s">
        <v>17</v>
      </c>
      <c r="P155" s="75"/>
      <c r="Q155" s="75" t="s">
        <v>17</v>
      </c>
      <c r="R155" s="75" t="s">
        <v>69</v>
      </c>
      <c r="S155" s="75" t="s">
        <v>135</v>
      </c>
      <c r="T155" s="75" t="s">
        <v>73</v>
      </c>
      <c r="U155" s="75" t="s">
        <v>61</v>
      </c>
      <c r="V155" s="88"/>
    </row>
    <row r="156" spans="1:57" s="80" customFormat="1" ht="21.75" customHeight="1">
      <c r="A156" s="70" t="s">
        <v>50</v>
      </c>
      <c r="B156" s="71" t="s">
        <v>789</v>
      </c>
      <c r="C156" s="82" t="s">
        <v>61</v>
      </c>
      <c r="D156" s="86" t="s">
        <v>773</v>
      </c>
      <c r="E156" s="70">
        <v>2018</v>
      </c>
      <c r="F156" s="70" t="s">
        <v>253</v>
      </c>
      <c r="G156" s="75" t="s">
        <v>790</v>
      </c>
      <c r="H156" s="75" t="s">
        <v>790</v>
      </c>
      <c r="I156" s="76" t="s">
        <v>791</v>
      </c>
      <c r="J156" s="75" t="s">
        <v>10</v>
      </c>
      <c r="K156" s="75"/>
      <c r="L156" s="87" t="s">
        <v>792</v>
      </c>
      <c r="M156" s="75" t="s">
        <v>499</v>
      </c>
      <c r="N156" s="75" t="s">
        <v>59</v>
      </c>
      <c r="O156" s="75" t="s">
        <v>19</v>
      </c>
      <c r="P156" s="75"/>
      <c r="Q156" s="75" t="s">
        <v>104</v>
      </c>
      <c r="R156" s="75" t="s">
        <v>69</v>
      </c>
      <c r="S156" s="75"/>
      <c r="T156" s="75" t="s">
        <v>61</v>
      </c>
      <c r="U156" s="75" t="s">
        <v>61</v>
      </c>
      <c r="V156" s="75" t="s">
        <v>61</v>
      </c>
      <c r="W156" s="79" t="s">
        <v>61</v>
      </c>
      <c r="X156" s="79" t="s">
        <v>61</v>
      </c>
      <c r="Y156" s="79" t="s">
        <v>61</v>
      </c>
      <c r="Z156" s="79" t="s">
        <v>61</v>
      </c>
      <c r="AA156" s="79" t="s">
        <v>61</v>
      </c>
      <c r="AB156" s="79" t="s">
        <v>61</v>
      </c>
      <c r="AC156" s="79" t="s">
        <v>61</v>
      </c>
      <c r="AD156" s="79" t="s">
        <v>61</v>
      </c>
      <c r="AE156" s="79" t="s">
        <v>61</v>
      </c>
      <c r="AF156" s="79" t="s">
        <v>61</v>
      </c>
      <c r="AG156" s="79" t="s">
        <v>61</v>
      </c>
      <c r="AH156" s="79" t="s">
        <v>61</v>
      </c>
      <c r="AI156" s="79" t="s">
        <v>61</v>
      </c>
      <c r="AJ156" s="79" t="s">
        <v>61</v>
      </c>
      <c r="AK156" s="79" t="s">
        <v>61</v>
      </c>
      <c r="AL156" s="79" t="s">
        <v>61</v>
      </c>
      <c r="AM156" s="79" t="s">
        <v>61</v>
      </c>
      <c r="AN156" s="79" t="s">
        <v>61</v>
      </c>
      <c r="AO156" s="79" t="s">
        <v>61</v>
      </c>
      <c r="AP156" s="79" t="s">
        <v>61</v>
      </c>
      <c r="AQ156" s="79" t="s">
        <v>61</v>
      </c>
      <c r="AR156" s="79" t="s">
        <v>61</v>
      </c>
      <c r="AS156" s="79" t="s">
        <v>61</v>
      </c>
      <c r="AT156" s="79" t="s">
        <v>61</v>
      </c>
      <c r="AU156" s="79" t="s">
        <v>61</v>
      </c>
      <c r="AV156" s="79" t="s">
        <v>61</v>
      </c>
      <c r="AW156" s="79" t="s">
        <v>61</v>
      </c>
      <c r="AX156" s="79" t="s">
        <v>61</v>
      </c>
      <c r="AY156" s="79" t="s">
        <v>61</v>
      </c>
      <c r="AZ156" s="79" t="s">
        <v>61</v>
      </c>
      <c r="BA156" s="79" t="s">
        <v>61</v>
      </c>
      <c r="BB156" s="79" t="s">
        <v>61</v>
      </c>
    </row>
    <row r="157" spans="1:57" s="80" customFormat="1" ht="21.75" customHeight="1">
      <c r="A157" s="70" t="s">
        <v>50</v>
      </c>
      <c r="B157" s="71" t="s">
        <v>793</v>
      </c>
      <c r="C157" s="82" t="s">
        <v>61</v>
      </c>
      <c r="D157" s="86" t="s">
        <v>773</v>
      </c>
      <c r="E157" s="70">
        <v>2015</v>
      </c>
      <c r="F157" s="70" t="s">
        <v>170</v>
      </c>
      <c r="G157" s="75" t="s">
        <v>794</v>
      </c>
      <c r="H157" s="75" t="s">
        <v>795</v>
      </c>
      <c r="I157" s="76"/>
      <c r="J157" s="75" t="s">
        <v>9</v>
      </c>
      <c r="K157" s="75"/>
      <c r="L157" s="87" t="s">
        <v>796</v>
      </c>
      <c r="M157" s="75" t="s">
        <v>58</v>
      </c>
      <c r="N157" s="75" t="s">
        <v>59</v>
      </c>
      <c r="O157" s="75" t="s">
        <v>19</v>
      </c>
      <c r="P157" s="75"/>
      <c r="Q157" s="75" t="s">
        <v>104</v>
      </c>
      <c r="R157" s="75" t="s">
        <v>69</v>
      </c>
      <c r="S157" s="75"/>
      <c r="T157" s="75" t="s">
        <v>61</v>
      </c>
      <c r="U157" s="75" t="s">
        <v>61</v>
      </c>
      <c r="V157" s="75" t="s">
        <v>61</v>
      </c>
      <c r="W157" s="79" t="s">
        <v>61</v>
      </c>
      <c r="X157" s="79" t="s">
        <v>61</v>
      </c>
      <c r="Y157" s="79" t="s">
        <v>61</v>
      </c>
      <c r="Z157" s="79" t="s">
        <v>61</v>
      </c>
      <c r="AA157" s="79" t="s">
        <v>61</v>
      </c>
      <c r="AB157" s="79" t="s">
        <v>61</v>
      </c>
      <c r="AC157" s="79" t="s">
        <v>61</v>
      </c>
      <c r="AD157" s="79" t="s">
        <v>61</v>
      </c>
      <c r="AE157" s="79" t="s">
        <v>61</v>
      </c>
      <c r="AF157" s="79" t="s">
        <v>61</v>
      </c>
      <c r="AG157" s="79" t="s">
        <v>61</v>
      </c>
      <c r="AH157" s="79" t="s">
        <v>61</v>
      </c>
      <c r="AI157" s="79" t="s">
        <v>61</v>
      </c>
      <c r="AJ157" s="79" t="s">
        <v>61</v>
      </c>
      <c r="AK157" s="79" t="s">
        <v>61</v>
      </c>
      <c r="AL157" s="79" t="s">
        <v>61</v>
      </c>
      <c r="AM157" s="79" t="s">
        <v>61</v>
      </c>
      <c r="AN157" s="79" t="s">
        <v>61</v>
      </c>
      <c r="AO157" s="79" t="s">
        <v>61</v>
      </c>
      <c r="AP157" s="79" t="s">
        <v>61</v>
      </c>
      <c r="AQ157" s="79" t="s">
        <v>61</v>
      </c>
      <c r="AR157" s="79" t="s">
        <v>61</v>
      </c>
      <c r="AS157" s="79" t="s">
        <v>61</v>
      </c>
      <c r="AT157" s="79" t="s">
        <v>61</v>
      </c>
      <c r="AU157" s="79" t="s">
        <v>61</v>
      </c>
      <c r="AV157" s="79" t="s">
        <v>61</v>
      </c>
      <c r="AW157" s="79" t="s">
        <v>61</v>
      </c>
      <c r="AX157" s="79" t="s">
        <v>61</v>
      </c>
      <c r="AY157" s="79" t="s">
        <v>61</v>
      </c>
      <c r="AZ157" s="79" t="s">
        <v>61</v>
      </c>
      <c r="BA157" s="79" t="s">
        <v>61</v>
      </c>
      <c r="BB157" s="79" t="s">
        <v>61</v>
      </c>
    </row>
    <row r="158" spans="1:57" s="80" customFormat="1" ht="21.75" customHeight="1">
      <c r="A158" s="70" t="s">
        <v>50</v>
      </c>
      <c r="B158" s="71" t="s">
        <v>797</v>
      </c>
      <c r="C158" s="82" t="s">
        <v>61</v>
      </c>
      <c r="D158" s="86" t="s">
        <v>773</v>
      </c>
      <c r="E158" s="70">
        <v>2017</v>
      </c>
      <c r="F158" s="70" t="s">
        <v>170</v>
      </c>
      <c r="G158" s="75" t="s">
        <v>798</v>
      </c>
      <c r="H158" s="75" t="s">
        <v>799</v>
      </c>
      <c r="I158" s="76"/>
      <c r="J158" s="75" t="s">
        <v>19</v>
      </c>
      <c r="K158" s="75"/>
      <c r="L158" s="87" t="s">
        <v>800</v>
      </c>
      <c r="M158" s="75" t="s">
        <v>130</v>
      </c>
      <c r="N158" s="75" t="s">
        <v>59</v>
      </c>
      <c r="O158" s="75" t="s">
        <v>17</v>
      </c>
      <c r="P158" s="75"/>
      <c r="Q158" s="75" t="s">
        <v>104</v>
      </c>
      <c r="R158" s="75" t="s">
        <v>69</v>
      </c>
      <c r="S158" s="75"/>
      <c r="T158" s="75" t="s">
        <v>61</v>
      </c>
      <c r="U158" s="75" t="s">
        <v>61</v>
      </c>
      <c r="V158" s="75" t="s">
        <v>61</v>
      </c>
      <c r="W158" s="79" t="s">
        <v>61</v>
      </c>
      <c r="X158" s="79" t="s">
        <v>61</v>
      </c>
      <c r="Y158" s="79" t="s">
        <v>61</v>
      </c>
      <c r="Z158" s="79" t="s">
        <v>61</v>
      </c>
      <c r="AA158" s="79" t="s">
        <v>61</v>
      </c>
      <c r="AB158" s="79" t="s">
        <v>61</v>
      </c>
      <c r="AC158" s="79" t="s">
        <v>61</v>
      </c>
      <c r="AD158" s="79" t="s">
        <v>61</v>
      </c>
      <c r="AE158" s="79" t="s">
        <v>61</v>
      </c>
      <c r="AF158" s="79" t="s">
        <v>61</v>
      </c>
      <c r="AG158" s="79" t="s">
        <v>61</v>
      </c>
      <c r="AH158" s="79" t="s">
        <v>61</v>
      </c>
      <c r="AI158" s="79" t="s">
        <v>61</v>
      </c>
      <c r="AJ158" s="79" t="s">
        <v>61</v>
      </c>
      <c r="AK158" s="79" t="s">
        <v>61</v>
      </c>
      <c r="AL158" s="79" t="s">
        <v>61</v>
      </c>
      <c r="AM158" s="79" t="s">
        <v>61</v>
      </c>
      <c r="AN158" s="79" t="s">
        <v>61</v>
      </c>
      <c r="AO158" s="79" t="s">
        <v>61</v>
      </c>
      <c r="AP158" s="79" t="s">
        <v>61</v>
      </c>
      <c r="AQ158" s="79" t="s">
        <v>61</v>
      </c>
      <c r="AR158" s="79" t="s">
        <v>61</v>
      </c>
      <c r="AS158" s="79" t="s">
        <v>61</v>
      </c>
      <c r="AT158" s="79" t="s">
        <v>61</v>
      </c>
      <c r="AU158" s="79" t="s">
        <v>61</v>
      </c>
      <c r="AV158" s="79" t="s">
        <v>61</v>
      </c>
      <c r="AW158" s="79" t="s">
        <v>61</v>
      </c>
      <c r="AX158" s="79" t="s">
        <v>61</v>
      </c>
      <c r="AY158" s="79" t="s">
        <v>61</v>
      </c>
      <c r="AZ158" s="79" t="s">
        <v>61</v>
      </c>
      <c r="BA158" s="79" t="s">
        <v>61</v>
      </c>
      <c r="BB158" s="79" t="s">
        <v>61</v>
      </c>
    </row>
    <row r="159" spans="1:57" s="80" customFormat="1" ht="21.75" customHeight="1">
      <c r="A159" s="70" t="s">
        <v>50</v>
      </c>
      <c r="B159" s="71" t="s">
        <v>801</v>
      </c>
      <c r="C159" s="82" t="s">
        <v>61</v>
      </c>
      <c r="D159" s="86" t="s">
        <v>802</v>
      </c>
      <c r="E159" s="70">
        <v>2017</v>
      </c>
      <c r="F159" s="70">
        <v>2022</v>
      </c>
      <c r="G159" s="75" t="s">
        <v>132</v>
      </c>
      <c r="H159" s="75" t="s">
        <v>803</v>
      </c>
      <c r="I159" s="76" t="s">
        <v>151</v>
      </c>
      <c r="J159" s="75" t="s">
        <v>19</v>
      </c>
      <c r="K159" s="75"/>
      <c r="L159" s="87" t="s">
        <v>788</v>
      </c>
      <c r="M159" s="75" t="s">
        <v>804</v>
      </c>
      <c r="N159" s="75" t="s">
        <v>17</v>
      </c>
      <c r="O159" s="75" t="s">
        <v>17</v>
      </c>
      <c r="P159" s="75"/>
      <c r="Q159" s="75" t="s">
        <v>104</v>
      </c>
      <c r="R159" s="77" t="s">
        <v>17</v>
      </c>
      <c r="S159" s="77"/>
      <c r="T159" s="75" t="s">
        <v>61</v>
      </c>
      <c r="U159" s="75" t="s">
        <v>61</v>
      </c>
      <c r="V159" s="75" t="s">
        <v>61</v>
      </c>
      <c r="W159" s="79" t="s">
        <v>61</v>
      </c>
      <c r="X159" s="79" t="s">
        <v>61</v>
      </c>
      <c r="Y159" s="79" t="s">
        <v>61</v>
      </c>
      <c r="Z159" s="79" t="s">
        <v>61</v>
      </c>
      <c r="AA159" s="79" t="s">
        <v>61</v>
      </c>
      <c r="AB159" s="79" t="s">
        <v>61</v>
      </c>
      <c r="AC159" s="79" t="s">
        <v>61</v>
      </c>
      <c r="AD159" s="79" t="s">
        <v>61</v>
      </c>
      <c r="AE159" s="79" t="s">
        <v>61</v>
      </c>
      <c r="AF159" s="79" t="s">
        <v>61</v>
      </c>
      <c r="AG159" s="79" t="s">
        <v>61</v>
      </c>
      <c r="AH159" s="79" t="s">
        <v>61</v>
      </c>
      <c r="AI159" s="79" t="s">
        <v>61</v>
      </c>
      <c r="AJ159" s="79" t="s">
        <v>61</v>
      </c>
      <c r="AK159" s="79" t="s">
        <v>61</v>
      </c>
      <c r="AL159" s="79" t="s">
        <v>61</v>
      </c>
      <c r="AM159" s="79" t="s">
        <v>61</v>
      </c>
      <c r="AN159" s="79" t="s">
        <v>61</v>
      </c>
      <c r="AO159" s="79" t="s">
        <v>61</v>
      </c>
      <c r="AP159" s="79" t="s">
        <v>61</v>
      </c>
      <c r="AQ159" s="79" t="s">
        <v>61</v>
      </c>
      <c r="AR159" s="79" t="s">
        <v>61</v>
      </c>
      <c r="AS159" s="79" t="s">
        <v>61</v>
      </c>
      <c r="AT159" s="79" t="s">
        <v>61</v>
      </c>
      <c r="AU159" s="79" t="s">
        <v>61</v>
      </c>
      <c r="AV159" s="79" t="s">
        <v>61</v>
      </c>
      <c r="AW159" s="79" t="s">
        <v>61</v>
      </c>
      <c r="AX159" s="79" t="s">
        <v>61</v>
      </c>
      <c r="AY159" s="79" t="s">
        <v>61</v>
      </c>
      <c r="AZ159" s="79" t="s">
        <v>61</v>
      </c>
      <c r="BA159" s="79" t="s">
        <v>61</v>
      </c>
      <c r="BB159" s="79" t="s">
        <v>61</v>
      </c>
    </row>
    <row r="160" spans="1:57" s="80" customFormat="1" ht="21.75" customHeight="1">
      <c r="A160" s="70" t="s">
        <v>50</v>
      </c>
      <c r="B160" s="71" t="s">
        <v>805</v>
      </c>
      <c r="C160" s="72"/>
      <c r="D160" s="86" t="s">
        <v>802</v>
      </c>
      <c r="E160" s="74">
        <v>2022</v>
      </c>
      <c r="F160" s="74">
        <v>2027</v>
      </c>
      <c r="G160" s="75" t="s">
        <v>132</v>
      </c>
      <c r="H160" s="75" t="s">
        <v>218</v>
      </c>
      <c r="I160" s="76" t="s">
        <v>151</v>
      </c>
      <c r="J160" s="77" t="s">
        <v>9</v>
      </c>
      <c r="K160" s="77"/>
      <c r="L160" s="78" t="s">
        <v>806</v>
      </c>
      <c r="M160" s="77" t="s">
        <v>58</v>
      </c>
      <c r="N160" s="75" t="s">
        <v>17</v>
      </c>
      <c r="O160" s="75" t="s">
        <v>17</v>
      </c>
      <c r="P160" s="77"/>
      <c r="Q160" s="77" t="s">
        <v>17</v>
      </c>
      <c r="R160" s="75" t="s">
        <v>69</v>
      </c>
      <c r="S160" s="75" t="s">
        <v>135</v>
      </c>
      <c r="T160" s="75" t="s">
        <v>132</v>
      </c>
      <c r="U160" s="75" t="s">
        <v>61</v>
      </c>
      <c r="V160" s="75" t="s">
        <v>61</v>
      </c>
      <c r="W160" s="79" t="s">
        <v>61</v>
      </c>
      <c r="X160" s="79" t="s">
        <v>61</v>
      </c>
      <c r="Y160" s="79" t="s">
        <v>61</v>
      </c>
      <c r="Z160" s="79" t="s">
        <v>61</v>
      </c>
      <c r="AA160" s="79" t="s">
        <v>61</v>
      </c>
      <c r="AB160" s="79" t="s">
        <v>61</v>
      </c>
      <c r="AC160" s="79" t="s">
        <v>61</v>
      </c>
      <c r="AD160" s="79" t="s">
        <v>61</v>
      </c>
      <c r="AE160" s="79" t="s">
        <v>61</v>
      </c>
      <c r="AF160" s="79" t="s">
        <v>61</v>
      </c>
      <c r="AG160" s="79" t="s">
        <v>61</v>
      </c>
      <c r="AH160" s="79" t="s">
        <v>61</v>
      </c>
      <c r="AI160" s="79" t="s">
        <v>61</v>
      </c>
      <c r="AJ160" s="79" t="s">
        <v>61</v>
      </c>
      <c r="AK160" s="79" t="s">
        <v>61</v>
      </c>
      <c r="AL160" s="79" t="s">
        <v>61</v>
      </c>
      <c r="AM160" s="79" t="s">
        <v>61</v>
      </c>
      <c r="AN160" s="79" t="s">
        <v>61</v>
      </c>
      <c r="AO160" s="79" t="s">
        <v>61</v>
      </c>
      <c r="AP160" s="79" t="s">
        <v>61</v>
      </c>
      <c r="AQ160" s="79" t="s">
        <v>61</v>
      </c>
      <c r="AR160" s="79" t="s">
        <v>61</v>
      </c>
      <c r="AS160" s="79" t="s">
        <v>61</v>
      </c>
      <c r="AT160" s="79" t="s">
        <v>61</v>
      </c>
      <c r="AU160" s="79" t="s">
        <v>61</v>
      </c>
      <c r="AV160" s="79" t="s">
        <v>61</v>
      </c>
      <c r="AW160" s="79" t="s">
        <v>61</v>
      </c>
      <c r="AX160" s="79" t="s">
        <v>61</v>
      </c>
      <c r="AY160" s="79" t="s">
        <v>61</v>
      </c>
      <c r="AZ160" s="79" t="s">
        <v>61</v>
      </c>
      <c r="BA160" s="79" t="s">
        <v>61</v>
      </c>
      <c r="BB160" s="79" t="s">
        <v>61</v>
      </c>
    </row>
    <row r="161" spans="1:54" s="80" customFormat="1" ht="21.75" customHeight="1">
      <c r="A161" s="70" t="s">
        <v>50</v>
      </c>
      <c r="B161" s="94" t="s">
        <v>807</v>
      </c>
      <c r="C161" s="119" t="s">
        <v>808</v>
      </c>
      <c r="D161" s="96" t="s">
        <v>802</v>
      </c>
      <c r="E161" s="97">
        <v>2015</v>
      </c>
      <c r="F161" s="97" t="s">
        <v>809</v>
      </c>
      <c r="G161" s="88" t="s">
        <v>810</v>
      </c>
      <c r="H161" s="88" t="s">
        <v>811</v>
      </c>
      <c r="I161" s="76" t="s">
        <v>151</v>
      </c>
      <c r="J161" s="88" t="s">
        <v>9</v>
      </c>
      <c r="K161" s="88"/>
      <c r="L161" s="88" t="s">
        <v>468</v>
      </c>
      <c r="M161" s="88" t="s">
        <v>180</v>
      </c>
      <c r="N161" s="75" t="s">
        <v>17</v>
      </c>
      <c r="O161" s="75" t="s">
        <v>17</v>
      </c>
      <c r="P161" s="88"/>
      <c r="Q161" s="88" t="s">
        <v>82</v>
      </c>
      <c r="R161" s="75" t="s">
        <v>69</v>
      </c>
      <c r="T161" s="88"/>
      <c r="U161" s="88"/>
      <c r="V161" s="75" t="s">
        <v>61</v>
      </c>
      <c r="W161" s="79" t="s">
        <v>61</v>
      </c>
      <c r="X161" s="79" t="s">
        <v>61</v>
      </c>
      <c r="Y161" s="79" t="s">
        <v>61</v>
      </c>
      <c r="Z161" s="79" t="s">
        <v>61</v>
      </c>
      <c r="AA161" s="79" t="s">
        <v>61</v>
      </c>
      <c r="AB161" s="79" t="s">
        <v>61</v>
      </c>
      <c r="AC161" s="79" t="s">
        <v>61</v>
      </c>
      <c r="AD161" s="79" t="s">
        <v>61</v>
      </c>
      <c r="AE161" s="79" t="s">
        <v>61</v>
      </c>
      <c r="AF161" s="79" t="s">
        <v>61</v>
      </c>
      <c r="AG161" s="79" t="s">
        <v>61</v>
      </c>
      <c r="AH161" s="79" t="s">
        <v>61</v>
      </c>
      <c r="AI161" s="79" t="s">
        <v>61</v>
      </c>
      <c r="AJ161" s="79" t="s">
        <v>61</v>
      </c>
      <c r="AK161" s="79" t="s">
        <v>61</v>
      </c>
      <c r="AL161" s="79" t="s">
        <v>61</v>
      </c>
      <c r="AM161" s="79" t="s">
        <v>61</v>
      </c>
      <c r="AN161" s="79" t="s">
        <v>61</v>
      </c>
      <c r="AO161" s="79" t="s">
        <v>61</v>
      </c>
      <c r="AP161" s="79" t="s">
        <v>61</v>
      </c>
      <c r="AQ161" s="79" t="s">
        <v>61</v>
      </c>
      <c r="AR161" s="79" t="s">
        <v>61</v>
      </c>
      <c r="AS161" s="79" t="s">
        <v>61</v>
      </c>
      <c r="AT161" s="79" t="s">
        <v>61</v>
      </c>
      <c r="AU161" s="79" t="s">
        <v>61</v>
      </c>
      <c r="AV161" s="79" t="s">
        <v>61</v>
      </c>
      <c r="AW161" s="79" t="s">
        <v>61</v>
      </c>
      <c r="AX161" s="79" t="s">
        <v>61</v>
      </c>
      <c r="AY161" s="79" t="s">
        <v>61</v>
      </c>
      <c r="AZ161" s="79" t="s">
        <v>61</v>
      </c>
      <c r="BA161" s="79" t="s">
        <v>61</v>
      </c>
      <c r="BB161" s="79" t="s">
        <v>61</v>
      </c>
    </row>
    <row r="162" spans="1:54" s="80" customFormat="1" ht="21.75" customHeight="1">
      <c r="A162" s="70" t="s">
        <v>50</v>
      </c>
      <c r="B162" s="71" t="s">
        <v>812</v>
      </c>
      <c r="C162" s="72"/>
      <c r="D162" s="93" t="s">
        <v>813</v>
      </c>
      <c r="E162" s="70">
        <v>2020</v>
      </c>
      <c r="F162" s="70">
        <v>2024</v>
      </c>
      <c r="G162" s="75" t="s">
        <v>121</v>
      </c>
      <c r="H162" s="75" t="s">
        <v>814</v>
      </c>
      <c r="I162" s="76"/>
      <c r="J162" s="75" t="s">
        <v>109</v>
      </c>
      <c r="K162" s="75"/>
      <c r="L162" s="87" t="s">
        <v>815</v>
      </c>
      <c r="M162" s="75" t="s">
        <v>166</v>
      </c>
      <c r="N162" s="75" t="s">
        <v>17</v>
      </c>
      <c r="O162" s="75" t="s">
        <v>17</v>
      </c>
      <c r="P162" s="75"/>
      <c r="Q162" s="75" t="s">
        <v>17</v>
      </c>
      <c r="R162" s="75" t="s">
        <v>17</v>
      </c>
      <c r="S162" s="75" t="s">
        <v>135</v>
      </c>
      <c r="T162" s="75" t="s">
        <v>195</v>
      </c>
      <c r="U162" s="75" t="s">
        <v>61</v>
      </c>
      <c r="V162" s="75" t="s">
        <v>61</v>
      </c>
      <c r="W162" s="79" t="s">
        <v>61</v>
      </c>
      <c r="X162" s="79" t="s">
        <v>61</v>
      </c>
      <c r="Y162" s="79" t="s">
        <v>61</v>
      </c>
      <c r="Z162" s="79" t="s">
        <v>61</v>
      </c>
      <c r="AA162" s="79" t="s">
        <v>61</v>
      </c>
      <c r="AB162" s="79" t="s">
        <v>61</v>
      </c>
      <c r="AC162" s="79" t="s">
        <v>61</v>
      </c>
      <c r="AD162" s="79" t="s">
        <v>61</v>
      </c>
      <c r="AE162" s="79" t="s">
        <v>61</v>
      </c>
      <c r="AF162" s="79" t="s">
        <v>61</v>
      </c>
      <c r="AG162" s="79" t="s">
        <v>61</v>
      </c>
      <c r="AH162" s="79" t="s">
        <v>61</v>
      </c>
      <c r="AI162" s="79" t="s">
        <v>61</v>
      </c>
      <c r="AJ162" s="79" t="s">
        <v>61</v>
      </c>
      <c r="AK162" s="79" t="s">
        <v>61</v>
      </c>
      <c r="AL162" s="79" t="s">
        <v>61</v>
      </c>
      <c r="AM162" s="79" t="s">
        <v>61</v>
      </c>
      <c r="AN162" s="79" t="s">
        <v>61</v>
      </c>
      <c r="AO162" s="79" t="s">
        <v>61</v>
      </c>
      <c r="AP162" s="79" t="s">
        <v>61</v>
      </c>
      <c r="AQ162" s="79" t="s">
        <v>61</v>
      </c>
      <c r="AR162" s="79" t="s">
        <v>61</v>
      </c>
      <c r="AS162" s="79" t="s">
        <v>61</v>
      </c>
      <c r="AT162" s="79" t="s">
        <v>61</v>
      </c>
      <c r="AU162" s="79" t="s">
        <v>61</v>
      </c>
      <c r="AV162" s="79" t="s">
        <v>61</v>
      </c>
      <c r="AW162" s="79" t="s">
        <v>61</v>
      </c>
      <c r="AX162" s="79" t="s">
        <v>61</v>
      </c>
      <c r="AY162" s="79" t="s">
        <v>61</v>
      </c>
      <c r="AZ162" s="79" t="s">
        <v>61</v>
      </c>
      <c r="BA162" s="79" t="s">
        <v>61</v>
      </c>
      <c r="BB162" s="79" t="s">
        <v>61</v>
      </c>
    </row>
    <row r="163" spans="1:54" s="80" customFormat="1" ht="21.75" customHeight="1">
      <c r="A163" s="70" t="s">
        <v>50</v>
      </c>
      <c r="B163" s="71" t="s">
        <v>500</v>
      </c>
      <c r="C163" s="72"/>
      <c r="D163" s="86" t="s">
        <v>813</v>
      </c>
      <c r="E163" s="74" t="s">
        <v>816</v>
      </c>
      <c r="F163" s="74" t="s">
        <v>817</v>
      </c>
      <c r="G163" s="75" t="s">
        <v>132</v>
      </c>
      <c r="H163" s="75" t="s">
        <v>218</v>
      </c>
      <c r="I163" s="76" t="s">
        <v>151</v>
      </c>
      <c r="J163" s="75" t="s">
        <v>9</v>
      </c>
      <c r="K163" s="75"/>
      <c r="L163" s="87" t="s">
        <v>818</v>
      </c>
      <c r="M163" s="75" t="s">
        <v>162</v>
      </c>
      <c r="N163" s="75" t="s">
        <v>59</v>
      </c>
      <c r="O163" s="75" t="s">
        <v>17</v>
      </c>
      <c r="P163" s="75"/>
      <c r="Q163" s="75" t="s">
        <v>17</v>
      </c>
      <c r="R163" s="77" t="s">
        <v>17</v>
      </c>
      <c r="S163" s="75" t="s">
        <v>135</v>
      </c>
      <c r="T163" s="75" t="s">
        <v>525</v>
      </c>
      <c r="U163" s="77" t="s">
        <v>819</v>
      </c>
      <c r="V163" s="75" t="s">
        <v>61</v>
      </c>
      <c r="W163" s="79" t="s">
        <v>61</v>
      </c>
      <c r="X163" s="79" t="s">
        <v>61</v>
      </c>
      <c r="Y163" s="79" t="s">
        <v>61</v>
      </c>
      <c r="Z163" s="79" t="s">
        <v>61</v>
      </c>
      <c r="AA163" s="79" t="s">
        <v>61</v>
      </c>
      <c r="AB163" s="79" t="s">
        <v>61</v>
      </c>
      <c r="AC163" s="79" t="s">
        <v>61</v>
      </c>
      <c r="AD163" s="79" t="s">
        <v>61</v>
      </c>
      <c r="AE163" s="79" t="s">
        <v>61</v>
      </c>
      <c r="AF163" s="79" t="s">
        <v>61</v>
      </c>
      <c r="AG163" s="79" t="s">
        <v>61</v>
      </c>
      <c r="AH163" s="79" t="s">
        <v>61</v>
      </c>
      <c r="AI163" s="79" t="s">
        <v>61</v>
      </c>
      <c r="AJ163" s="79" t="s">
        <v>61</v>
      </c>
      <c r="AK163" s="79" t="s">
        <v>61</v>
      </c>
      <c r="AL163" s="79" t="s">
        <v>61</v>
      </c>
      <c r="AM163" s="79" t="s">
        <v>61</v>
      </c>
      <c r="AN163" s="79" t="s">
        <v>61</v>
      </c>
      <c r="AO163" s="79" t="s">
        <v>61</v>
      </c>
      <c r="AP163" s="79" t="s">
        <v>61</v>
      </c>
      <c r="AQ163" s="79" t="s">
        <v>61</v>
      </c>
      <c r="AR163" s="79" t="s">
        <v>61</v>
      </c>
      <c r="AS163" s="79" t="s">
        <v>61</v>
      </c>
      <c r="AT163" s="79" t="s">
        <v>61</v>
      </c>
      <c r="AU163" s="79" t="s">
        <v>61</v>
      </c>
      <c r="AV163" s="79" t="s">
        <v>61</v>
      </c>
      <c r="AW163" s="79" t="s">
        <v>61</v>
      </c>
      <c r="AX163" s="79" t="s">
        <v>61</v>
      </c>
      <c r="AY163" s="79" t="s">
        <v>61</v>
      </c>
      <c r="AZ163" s="79" t="s">
        <v>61</v>
      </c>
      <c r="BA163" s="79" t="s">
        <v>61</v>
      </c>
      <c r="BB163" s="79" t="s">
        <v>61</v>
      </c>
    </row>
    <row r="164" spans="1:54" s="80" customFormat="1" ht="21.75" customHeight="1">
      <c r="A164" s="70" t="s">
        <v>50</v>
      </c>
      <c r="B164" s="71" t="s">
        <v>820</v>
      </c>
      <c r="C164" s="82" t="s">
        <v>61</v>
      </c>
      <c r="D164" s="86" t="s">
        <v>813</v>
      </c>
      <c r="E164" s="70">
        <v>2021</v>
      </c>
      <c r="F164" s="70" t="s">
        <v>170</v>
      </c>
      <c r="G164" s="75" t="s">
        <v>821</v>
      </c>
      <c r="H164" s="75" t="s">
        <v>822</v>
      </c>
      <c r="I164" s="76" t="s">
        <v>151</v>
      </c>
      <c r="J164" s="75" t="s">
        <v>9</v>
      </c>
      <c r="K164" s="75"/>
      <c r="L164" s="87" t="s">
        <v>19</v>
      </c>
      <c r="M164" s="75" t="s">
        <v>19</v>
      </c>
      <c r="N164" s="75" t="s">
        <v>19</v>
      </c>
      <c r="O164" s="75" t="s">
        <v>19</v>
      </c>
      <c r="P164" s="75"/>
      <c r="Q164" s="75" t="s">
        <v>104</v>
      </c>
      <c r="R164" s="75" t="s">
        <v>59</v>
      </c>
      <c r="S164" s="75"/>
      <c r="T164" s="75" t="s">
        <v>61</v>
      </c>
      <c r="U164" s="75" t="s">
        <v>61</v>
      </c>
      <c r="V164" s="75" t="s">
        <v>61</v>
      </c>
      <c r="W164" s="79" t="s">
        <v>61</v>
      </c>
      <c r="X164" s="79" t="s">
        <v>61</v>
      </c>
      <c r="Y164" s="79" t="s">
        <v>61</v>
      </c>
      <c r="Z164" s="79" t="s">
        <v>61</v>
      </c>
      <c r="AA164" s="79" t="s">
        <v>61</v>
      </c>
      <c r="AB164" s="79" t="s">
        <v>61</v>
      </c>
      <c r="AC164" s="79" t="s">
        <v>61</v>
      </c>
      <c r="AD164" s="79" t="s">
        <v>61</v>
      </c>
      <c r="AE164" s="79" t="s">
        <v>61</v>
      </c>
      <c r="AF164" s="79" t="s">
        <v>61</v>
      </c>
      <c r="AG164" s="79" t="s">
        <v>61</v>
      </c>
      <c r="AH164" s="79" t="s">
        <v>61</v>
      </c>
      <c r="AI164" s="79" t="s">
        <v>61</v>
      </c>
      <c r="AJ164" s="79" t="s">
        <v>61</v>
      </c>
      <c r="AK164" s="79" t="s">
        <v>61</v>
      </c>
      <c r="AL164" s="79" t="s">
        <v>61</v>
      </c>
      <c r="AM164" s="79" t="s">
        <v>61</v>
      </c>
      <c r="AN164" s="79" t="s">
        <v>61</v>
      </c>
      <c r="AO164" s="79" t="s">
        <v>61</v>
      </c>
      <c r="AP164" s="79" t="s">
        <v>61</v>
      </c>
      <c r="AQ164" s="79" t="s">
        <v>61</v>
      </c>
      <c r="AR164" s="79" t="s">
        <v>61</v>
      </c>
      <c r="AS164" s="79" t="s">
        <v>61</v>
      </c>
      <c r="AT164" s="79" t="s">
        <v>61</v>
      </c>
      <c r="AU164" s="79" t="s">
        <v>61</v>
      </c>
      <c r="AV164" s="79" t="s">
        <v>61</v>
      </c>
      <c r="AW164" s="79" t="s">
        <v>61</v>
      </c>
      <c r="AX164" s="79" t="s">
        <v>61</v>
      </c>
      <c r="AY164" s="79" t="s">
        <v>61</v>
      </c>
      <c r="AZ164" s="79" t="s">
        <v>61</v>
      </c>
      <c r="BA164" s="79" t="s">
        <v>61</v>
      </c>
      <c r="BB164" s="79" t="s">
        <v>61</v>
      </c>
    </row>
    <row r="165" spans="1:54" s="80" customFormat="1" ht="21.75" customHeight="1">
      <c r="A165" s="70" t="s">
        <v>50</v>
      </c>
      <c r="B165" s="71" t="s">
        <v>823</v>
      </c>
      <c r="C165" s="72"/>
      <c r="D165" s="93" t="s">
        <v>813</v>
      </c>
      <c r="E165" s="70">
        <v>2016</v>
      </c>
      <c r="F165" s="70" t="s">
        <v>19</v>
      </c>
      <c r="G165" s="75" t="s">
        <v>132</v>
      </c>
      <c r="H165" s="75" t="s">
        <v>824</v>
      </c>
      <c r="I165" s="76"/>
      <c r="J165" s="75" t="s">
        <v>9</v>
      </c>
      <c r="K165" s="75"/>
      <c r="L165" s="87" t="s">
        <v>825</v>
      </c>
      <c r="M165" s="75" t="s">
        <v>162</v>
      </c>
      <c r="N165" s="75" t="s">
        <v>59</v>
      </c>
      <c r="O165" s="75" t="s">
        <v>17</v>
      </c>
      <c r="P165" s="75"/>
      <c r="Q165" s="75" t="s">
        <v>17</v>
      </c>
      <c r="R165" s="75" t="s">
        <v>69</v>
      </c>
      <c r="S165" s="75" t="s">
        <v>135</v>
      </c>
      <c r="T165" s="75" t="s">
        <v>826</v>
      </c>
      <c r="U165" s="75" t="s">
        <v>61</v>
      </c>
      <c r="V165" s="75" t="s">
        <v>61</v>
      </c>
      <c r="W165" s="79" t="s">
        <v>61</v>
      </c>
      <c r="X165" s="79" t="s">
        <v>61</v>
      </c>
      <c r="Y165" s="79" t="s">
        <v>61</v>
      </c>
      <c r="Z165" s="79" t="s">
        <v>61</v>
      </c>
      <c r="AA165" s="79" t="s">
        <v>61</v>
      </c>
      <c r="AB165" s="79" t="s">
        <v>61</v>
      </c>
      <c r="AC165" s="79" t="s">
        <v>61</v>
      </c>
      <c r="AD165" s="79" t="s">
        <v>61</v>
      </c>
      <c r="AE165" s="79" t="s">
        <v>61</v>
      </c>
      <c r="AF165" s="79" t="s">
        <v>61</v>
      </c>
      <c r="AG165" s="79" t="s">
        <v>61</v>
      </c>
      <c r="AH165" s="79" t="s">
        <v>61</v>
      </c>
      <c r="AI165" s="79" t="s">
        <v>61</v>
      </c>
      <c r="AJ165" s="79" t="s">
        <v>61</v>
      </c>
      <c r="AK165" s="79" t="s">
        <v>61</v>
      </c>
      <c r="AL165" s="79" t="s">
        <v>61</v>
      </c>
      <c r="AM165" s="79" t="s">
        <v>61</v>
      </c>
      <c r="AN165" s="79" t="s">
        <v>61</v>
      </c>
      <c r="AO165" s="79" t="s">
        <v>61</v>
      </c>
      <c r="AP165" s="79" t="s">
        <v>61</v>
      </c>
      <c r="AQ165" s="79" t="s">
        <v>61</v>
      </c>
      <c r="AR165" s="79" t="s">
        <v>61</v>
      </c>
      <c r="AS165" s="79" t="s">
        <v>61</v>
      </c>
      <c r="AT165" s="79" t="s">
        <v>61</v>
      </c>
      <c r="AU165" s="79" t="s">
        <v>61</v>
      </c>
      <c r="AV165" s="79" t="s">
        <v>61</v>
      </c>
      <c r="AW165" s="79" t="s">
        <v>61</v>
      </c>
      <c r="AX165" s="79" t="s">
        <v>61</v>
      </c>
      <c r="AY165" s="79" t="s">
        <v>61</v>
      </c>
      <c r="AZ165" s="79" t="s">
        <v>61</v>
      </c>
      <c r="BA165" s="79" t="s">
        <v>61</v>
      </c>
      <c r="BB165" s="79" t="s">
        <v>61</v>
      </c>
    </row>
    <row r="166" spans="1:54" s="80" customFormat="1" ht="21.75" customHeight="1">
      <c r="A166" s="70" t="s">
        <v>50</v>
      </c>
      <c r="B166" s="71" t="s">
        <v>827</v>
      </c>
      <c r="C166" s="82" t="s">
        <v>828</v>
      </c>
      <c r="D166" s="86" t="s">
        <v>829</v>
      </c>
      <c r="E166" s="70">
        <v>2015</v>
      </c>
      <c r="F166" s="70">
        <v>2017</v>
      </c>
      <c r="G166" s="75" t="s">
        <v>132</v>
      </c>
      <c r="H166" s="75" t="s">
        <v>830</v>
      </c>
      <c r="I166" s="76"/>
      <c r="J166" s="75" t="s">
        <v>9</v>
      </c>
      <c r="K166" s="75"/>
      <c r="L166" s="87" t="s">
        <v>831</v>
      </c>
      <c r="M166" s="75" t="s">
        <v>124</v>
      </c>
      <c r="N166" s="75" t="s">
        <v>59</v>
      </c>
      <c r="O166" s="75" t="s">
        <v>19</v>
      </c>
      <c r="P166" s="75"/>
      <c r="Q166" s="75" t="s">
        <v>104</v>
      </c>
      <c r="R166" s="75" t="s">
        <v>69</v>
      </c>
      <c r="S166" s="75"/>
      <c r="T166" s="75" t="s">
        <v>61</v>
      </c>
      <c r="U166" s="75" t="s">
        <v>61</v>
      </c>
      <c r="V166" s="75" t="s">
        <v>61</v>
      </c>
      <c r="W166" s="79" t="s">
        <v>61</v>
      </c>
      <c r="X166" s="79" t="s">
        <v>61</v>
      </c>
      <c r="Y166" s="79" t="s">
        <v>61</v>
      </c>
      <c r="Z166" s="79" t="s">
        <v>61</v>
      </c>
      <c r="AA166" s="79" t="s">
        <v>61</v>
      </c>
      <c r="AB166" s="79" t="s">
        <v>61</v>
      </c>
      <c r="AC166" s="79" t="s">
        <v>61</v>
      </c>
      <c r="AD166" s="79" t="s">
        <v>61</v>
      </c>
      <c r="AE166" s="79" t="s">
        <v>61</v>
      </c>
      <c r="AF166" s="79" t="s">
        <v>61</v>
      </c>
      <c r="AG166" s="79" t="s">
        <v>61</v>
      </c>
      <c r="AH166" s="79" t="s">
        <v>61</v>
      </c>
      <c r="AI166" s="79" t="s">
        <v>61</v>
      </c>
      <c r="AJ166" s="79" t="s">
        <v>61</v>
      </c>
      <c r="AK166" s="79" t="s">
        <v>61</v>
      </c>
      <c r="AL166" s="79" t="s">
        <v>61</v>
      </c>
      <c r="AM166" s="79" t="s">
        <v>61</v>
      </c>
      <c r="AN166" s="79" t="s">
        <v>61</v>
      </c>
      <c r="AO166" s="79" t="s">
        <v>61</v>
      </c>
      <c r="AP166" s="79" t="s">
        <v>61</v>
      </c>
      <c r="AQ166" s="79" t="s">
        <v>61</v>
      </c>
      <c r="AR166" s="79" t="s">
        <v>61</v>
      </c>
      <c r="AS166" s="79" t="s">
        <v>61</v>
      </c>
      <c r="AT166" s="79" t="s">
        <v>61</v>
      </c>
      <c r="AU166" s="79" t="s">
        <v>61</v>
      </c>
      <c r="AV166" s="79" t="s">
        <v>61</v>
      </c>
      <c r="AW166" s="79" t="s">
        <v>61</v>
      </c>
      <c r="AX166" s="79" t="s">
        <v>61</v>
      </c>
      <c r="AY166" s="79" t="s">
        <v>61</v>
      </c>
      <c r="AZ166" s="79" t="s">
        <v>61</v>
      </c>
      <c r="BA166" s="79" t="s">
        <v>61</v>
      </c>
      <c r="BB166" s="79" t="s">
        <v>61</v>
      </c>
    </row>
    <row r="167" spans="1:54" s="80" customFormat="1" ht="21.75" customHeight="1">
      <c r="A167" s="70" t="s">
        <v>50</v>
      </c>
      <c r="B167" s="71" t="s">
        <v>302</v>
      </c>
      <c r="C167" s="82" t="s">
        <v>832</v>
      </c>
      <c r="D167" s="86" t="s">
        <v>829</v>
      </c>
      <c r="E167" s="70">
        <v>2018</v>
      </c>
      <c r="F167" s="70">
        <v>2022</v>
      </c>
      <c r="G167" s="75" t="s">
        <v>121</v>
      </c>
      <c r="H167" s="75" t="s">
        <v>833</v>
      </c>
      <c r="I167" s="76" t="s">
        <v>151</v>
      </c>
      <c r="J167" s="75" t="s">
        <v>74</v>
      </c>
      <c r="K167" s="75"/>
      <c r="L167" s="87" t="s">
        <v>468</v>
      </c>
      <c r="M167" s="75" t="s">
        <v>130</v>
      </c>
      <c r="N167" s="75" t="s">
        <v>19</v>
      </c>
      <c r="O167" s="75" t="s">
        <v>59</v>
      </c>
      <c r="P167" s="75"/>
      <c r="Q167" s="75" t="s">
        <v>104</v>
      </c>
      <c r="R167" s="75" t="s">
        <v>69</v>
      </c>
      <c r="S167" s="75"/>
      <c r="T167" s="75" t="s">
        <v>61</v>
      </c>
      <c r="U167" s="75" t="s">
        <v>61</v>
      </c>
      <c r="V167" s="75" t="s">
        <v>61</v>
      </c>
      <c r="W167" s="79" t="s">
        <v>61</v>
      </c>
      <c r="X167" s="79" t="s">
        <v>61</v>
      </c>
      <c r="Y167" s="79" t="s">
        <v>61</v>
      </c>
      <c r="Z167" s="79" t="s">
        <v>61</v>
      </c>
      <c r="AA167" s="79" t="s">
        <v>61</v>
      </c>
      <c r="AB167" s="79" t="s">
        <v>61</v>
      </c>
      <c r="AC167" s="79" t="s">
        <v>61</v>
      </c>
      <c r="AD167" s="79" t="s">
        <v>61</v>
      </c>
      <c r="AE167" s="79" t="s">
        <v>61</v>
      </c>
      <c r="AF167" s="79" t="s">
        <v>61</v>
      </c>
      <c r="AG167" s="79" t="s">
        <v>61</v>
      </c>
      <c r="AH167" s="79" t="s">
        <v>61</v>
      </c>
      <c r="AI167" s="79" t="s">
        <v>61</v>
      </c>
      <c r="AJ167" s="79" t="s">
        <v>61</v>
      </c>
      <c r="AK167" s="79" t="s">
        <v>61</v>
      </c>
      <c r="AL167" s="79" t="s">
        <v>61</v>
      </c>
      <c r="AM167" s="79" t="s">
        <v>61</v>
      </c>
      <c r="AN167" s="79" t="s">
        <v>61</v>
      </c>
      <c r="AO167" s="79" t="s">
        <v>61</v>
      </c>
      <c r="AP167" s="79" t="s">
        <v>61</v>
      </c>
      <c r="AQ167" s="79" t="s">
        <v>61</v>
      </c>
      <c r="AR167" s="79" t="s">
        <v>61</v>
      </c>
      <c r="AS167" s="79" t="s">
        <v>61</v>
      </c>
      <c r="AT167" s="79" t="s">
        <v>61</v>
      </c>
      <c r="AU167" s="79" t="s">
        <v>61</v>
      </c>
      <c r="AV167" s="79" t="s">
        <v>61</v>
      </c>
      <c r="AW167" s="79" t="s">
        <v>61</v>
      </c>
      <c r="AX167" s="79" t="s">
        <v>61</v>
      </c>
      <c r="AY167" s="79" t="s">
        <v>61</v>
      </c>
      <c r="AZ167" s="79" t="s">
        <v>61</v>
      </c>
      <c r="BA167" s="79" t="s">
        <v>61</v>
      </c>
      <c r="BB167" s="79" t="s">
        <v>61</v>
      </c>
    </row>
    <row r="168" spans="1:54" s="80" customFormat="1" ht="21.75" customHeight="1">
      <c r="A168" s="70" t="s">
        <v>50</v>
      </c>
      <c r="B168" s="71" t="s">
        <v>340</v>
      </c>
      <c r="C168" s="82" t="s">
        <v>61</v>
      </c>
      <c r="D168" s="86" t="s">
        <v>829</v>
      </c>
      <c r="E168" s="70">
        <v>2022</v>
      </c>
      <c r="F168" s="70">
        <v>2024</v>
      </c>
      <c r="G168" s="75" t="s">
        <v>237</v>
      </c>
      <c r="H168" s="75" t="s">
        <v>834</v>
      </c>
      <c r="I168" s="76" t="s">
        <v>288</v>
      </c>
      <c r="J168" s="75" t="s">
        <v>9</v>
      </c>
      <c r="K168" s="75"/>
      <c r="L168" s="87" t="s">
        <v>835</v>
      </c>
      <c r="M168" s="75" t="s">
        <v>58</v>
      </c>
      <c r="N168" s="75" t="s">
        <v>59</v>
      </c>
      <c r="O168" s="75" t="s">
        <v>17</v>
      </c>
      <c r="P168" s="75"/>
      <c r="Q168" s="75" t="s">
        <v>17</v>
      </c>
      <c r="R168" s="75" t="s">
        <v>59</v>
      </c>
      <c r="S168" s="75" t="s">
        <v>135</v>
      </c>
      <c r="T168" s="75" t="s">
        <v>73</v>
      </c>
      <c r="U168" s="75" t="s">
        <v>61</v>
      </c>
      <c r="V168" s="75" t="s">
        <v>61</v>
      </c>
      <c r="W168" s="79" t="s">
        <v>61</v>
      </c>
      <c r="X168" s="79" t="s">
        <v>61</v>
      </c>
      <c r="Y168" s="79" t="s">
        <v>61</v>
      </c>
      <c r="Z168" s="79" t="s">
        <v>61</v>
      </c>
      <c r="AA168" s="79" t="s">
        <v>61</v>
      </c>
      <c r="AB168" s="79" t="s">
        <v>61</v>
      </c>
      <c r="AC168" s="79" t="s">
        <v>61</v>
      </c>
      <c r="AD168" s="79" t="s">
        <v>61</v>
      </c>
      <c r="AE168" s="79" t="s">
        <v>61</v>
      </c>
      <c r="AF168" s="79" t="s">
        <v>61</v>
      </c>
      <c r="AG168" s="79" t="s">
        <v>61</v>
      </c>
      <c r="AH168" s="79" t="s">
        <v>61</v>
      </c>
      <c r="AI168" s="79" t="s">
        <v>61</v>
      </c>
      <c r="AJ168" s="79" t="s">
        <v>61</v>
      </c>
      <c r="AK168" s="79" t="s">
        <v>61</v>
      </c>
      <c r="AL168" s="79" t="s">
        <v>61</v>
      </c>
      <c r="AM168" s="79" t="s">
        <v>61</v>
      </c>
      <c r="AN168" s="79" t="s">
        <v>61</v>
      </c>
      <c r="AO168" s="79" t="s">
        <v>61</v>
      </c>
      <c r="AP168" s="79" t="s">
        <v>61</v>
      </c>
      <c r="AQ168" s="79" t="s">
        <v>61</v>
      </c>
      <c r="AR168" s="79" t="s">
        <v>61</v>
      </c>
      <c r="AS168" s="79" t="s">
        <v>61</v>
      </c>
      <c r="AT168" s="79" t="s">
        <v>61</v>
      </c>
      <c r="AU168" s="79" t="s">
        <v>61</v>
      </c>
      <c r="AV168" s="79" t="s">
        <v>61</v>
      </c>
      <c r="AW168" s="79" t="s">
        <v>61</v>
      </c>
      <c r="AX168" s="79" t="s">
        <v>61</v>
      </c>
      <c r="AY168" s="79" t="s">
        <v>61</v>
      </c>
      <c r="AZ168" s="79" t="s">
        <v>61</v>
      </c>
      <c r="BA168" s="79" t="s">
        <v>61</v>
      </c>
      <c r="BB168" s="79" t="s">
        <v>61</v>
      </c>
    </row>
    <row r="169" spans="1:54" s="80" customFormat="1" ht="21.75" customHeight="1">
      <c r="A169" s="70" t="s">
        <v>50</v>
      </c>
      <c r="B169" s="71" t="s">
        <v>836</v>
      </c>
      <c r="C169" s="72"/>
      <c r="D169" s="93" t="s">
        <v>829</v>
      </c>
      <c r="E169" s="74">
        <v>2012</v>
      </c>
      <c r="F169" s="74">
        <v>2026</v>
      </c>
      <c r="G169" s="75" t="s">
        <v>132</v>
      </c>
      <c r="H169" s="75" t="s">
        <v>219</v>
      </c>
      <c r="I169" s="76"/>
      <c r="J169" s="77" t="s">
        <v>109</v>
      </c>
      <c r="K169" s="77"/>
      <c r="L169" s="78" t="s">
        <v>837</v>
      </c>
      <c r="M169" s="77" t="s">
        <v>124</v>
      </c>
      <c r="N169" s="75" t="s">
        <v>17</v>
      </c>
      <c r="O169" s="75" t="s">
        <v>17</v>
      </c>
      <c r="P169" s="77"/>
      <c r="Q169" s="75" t="s">
        <v>19</v>
      </c>
      <c r="R169" s="75" t="s">
        <v>69</v>
      </c>
      <c r="S169" s="75"/>
      <c r="T169" s="75" t="s">
        <v>121</v>
      </c>
      <c r="U169" s="75" t="s">
        <v>61</v>
      </c>
      <c r="V169" s="75" t="s">
        <v>61</v>
      </c>
      <c r="W169" s="79" t="s">
        <v>61</v>
      </c>
      <c r="X169" s="79" t="s">
        <v>61</v>
      </c>
      <c r="Y169" s="79" t="s">
        <v>61</v>
      </c>
      <c r="Z169" s="79" t="s">
        <v>61</v>
      </c>
      <c r="AA169" s="79" t="s">
        <v>61</v>
      </c>
      <c r="AB169" s="79" t="s">
        <v>61</v>
      </c>
      <c r="AC169" s="79" t="s">
        <v>61</v>
      </c>
      <c r="AD169" s="79" t="s">
        <v>61</v>
      </c>
      <c r="AE169" s="79" t="s">
        <v>61</v>
      </c>
      <c r="AF169" s="79" t="s">
        <v>61</v>
      </c>
      <c r="AG169" s="79" t="s">
        <v>61</v>
      </c>
      <c r="AH169" s="79" t="s">
        <v>61</v>
      </c>
      <c r="AI169" s="79" t="s">
        <v>61</v>
      </c>
      <c r="AJ169" s="79" t="s">
        <v>61</v>
      </c>
      <c r="AK169" s="79" t="s">
        <v>61</v>
      </c>
      <c r="AL169" s="79" t="s">
        <v>61</v>
      </c>
      <c r="AM169" s="79" t="s">
        <v>61</v>
      </c>
      <c r="AN169" s="79" t="s">
        <v>61</v>
      </c>
      <c r="AO169" s="79" t="s">
        <v>61</v>
      </c>
      <c r="AP169" s="79" t="s">
        <v>61</v>
      </c>
      <c r="AQ169" s="79" t="s">
        <v>61</v>
      </c>
      <c r="AR169" s="79" t="s">
        <v>61</v>
      </c>
      <c r="AS169" s="79" t="s">
        <v>61</v>
      </c>
      <c r="AT169" s="79" t="s">
        <v>61</v>
      </c>
      <c r="AU169" s="79" t="s">
        <v>61</v>
      </c>
      <c r="AV169" s="79" t="s">
        <v>61</v>
      </c>
      <c r="AW169" s="79" t="s">
        <v>61</v>
      </c>
      <c r="AX169" s="79" t="s">
        <v>61</v>
      </c>
      <c r="AY169" s="79" t="s">
        <v>61</v>
      </c>
      <c r="AZ169" s="79" t="s">
        <v>61</v>
      </c>
      <c r="BA169" s="79" t="s">
        <v>61</v>
      </c>
      <c r="BB169" s="79" t="s">
        <v>61</v>
      </c>
    </row>
    <row r="170" spans="1:54" s="80" customFormat="1" ht="21.75" customHeight="1">
      <c r="A170" s="70" t="s">
        <v>50</v>
      </c>
      <c r="B170" s="71" t="s">
        <v>838</v>
      </c>
      <c r="C170" s="82" t="s">
        <v>61</v>
      </c>
      <c r="D170" s="86" t="s">
        <v>829</v>
      </c>
      <c r="E170" s="70">
        <v>2023</v>
      </c>
      <c r="F170" s="70">
        <v>2026</v>
      </c>
      <c r="G170" s="75" t="s">
        <v>625</v>
      </c>
      <c r="H170" s="75" t="s">
        <v>839</v>
      </c>
      <c r="I170" s="76"/>
      <c r="J170" s="75" t="s">
        <v>232</v>
      </c>
      <c r="K170" s="75"/>
      <c r="L170" s="87" t="s">
        <v>840</v>
      </c>
      <c r="M170" s="75" t="s">
        <v>58</v>
      </c>
      <c r="N170" s="75" t="s">
        <v>17</v>
      </c>
      <c r="O170" s="75" t="s">
        <v>17</v>
      </c>
      <c r="P170" s="75"/>
      <c r="Q170" s="75" t="s">
        <v>17</v>
      </c>
      <c r="R170" s="75" t="s">
        <v>69</v>
      </c>
      <c r="S170" s="75" t="s">
        <v>135</v>
      </c>
      <c r="T170" s="75" t="s">
        <v>195</v>
      </c>
      <c r="U170" s="75" t="s">
        <v>61</v>
      </c>
      <c r="V170" s="75" t="s">
        <v>61</v>
      </c>
      <c r="W170" s="79" t="s">
        <v>61</v>
      </c>
      <c r="X170" s="79" t="s">
        <v>61</v>
      </c>
      <c r="Y170" s="79" t="s">
        <v>61</v>
      </c>
      <c r="Z170" s="79" t="s">
        <v>61</v>
      </c>
      <c r="AA170" s="79" t="s">
        <v>61</v>
      </c>
      <c r="AB170" s="79" t="s">
        <v>61</v>
      </c>
      <c r="AC170" s="79" t="s">
        <v>61</v>
      </c>
      <c r="AD170" s="79" t="s">
        <v>61</v>
      </c>
      <c r="AE170" s="79" t="s">
        <v>61</v>
      </c>
      <c r="AF170" s="79" t="s">
        <v>61</v>
      </c>
      <c r="AG170" s="79" t="s">
        <v>61</v>
      </c>
      <c r="AH170" s="79" t="s">
        <v>61</v>
      </c>
      <c r="AI170" s="79" t="s">
        <v>61</v>
      </c>
      <c r="AJ170" s="79" t="s">
        <v>61</v>
      </c>
      <c r="AK170" s="79" t="s">
        <v>61</v>
      </c>
      <c r="AL170" s="79" t="s">
        <v>61</v>
      </c>
      <c r="AM170" s="79" t="s">
        <v>61</v>
      </c>
      <c r="AN170" s="79" t="s">
        <v>61</v>
      </c>
      <c r="AO170" s="79" t="s">
        <v>61</v>
      </c>
      <c r="AP170" s="79" t="s">
        <v>61</v>
      </c>
      <c r="AQ170" s="79" t="s">
        <v>61</v>
      </c>
      <c r="AR170" s="79" t="s">
        <v>61</v>
      </c>
      <c r="AS170" s="79" t="s">
        <v>61</v>
      </c>
      <c r="AT170" s="79" t="s">
        <v>61</v>
      </c>
      <c r="AU170" s="79" t="s">
        <v>61</v>
      </c>
      <c r="AV170" s="79" t="s">
        <v>61</v>
      </c>
      <c r="AW170" s="79" t="s">
        <v>61</v>
      </c>
      <c r="AX170" s="79" t="s">
        <v>61</v>
      </c>
      <c r="AY170" s="79" t="s">
        <v>61</v>
      </c>
      <c r="AZ170" s="79" t="s">
        <v>61</v>
      </c>
      <c r="BA170" s="79" t="s">
        <v>61</v>
      </c>
      <c r="BB170" s="79" t="s">
        <v>61</v>
      </c>
    </row>
    <row r="171" spans="1:54" s="80" customFormat="1" ht="21.75" customHeight="1">
      <c r="A171" s="70" t="s">
        <v>50</v>
      </c>
      <c r="B171" s="71" t="s">
        <v>841</v>
      </c>
      <c r="C171" s="82" t="s">
        <v>842</v>
      </c>
      <c r="D171" s="86" t="s">
        <v>843</v>
      </c>
      <c r="E171" s="70">
        <v>2010</v>
      </c>
      <c r="F171" s="70">
        <v>2018</v>
      </c>
      <c r="G171" s="75" t="s">
        <v>844</v>
      </c>
      <c r="H171" s="75" t="s">
        <v>845</v>
      </c>
      <c r="I171" s="76"/>
      <c r="J171" s="75" t="s">
        <v>87</v>
      </c>
      <c r="K171" s="75"/>
      <c r="L171" s="87" t="s">
        <v>846</v>
      </c>
      <c r="M171" s="75" t="s">
        <v>19</v>
      </c>
      <c r="N171" s="75" t="s">
        <v>19</v>
      </c>
      <c r="O171" s="75" t="s">
        <v>19</v>
      </c>
      <c r="P171" s="75"/>
      <c r="Q171" s="100" t="s">
        <v>104</v>
      </c>
      <c r="R171" s="75" t="s">
        <v>69</v>
      </c>
      <c r="S171" s="75"/>
      <c r="T171" s="75" t="s">
        <v>61</v>
      </c>
      <c r="U171" s="75" t="s">
        <v>61</v>
      </c>
      <c r="V171" s="75" t="s">
        <v>61</v>
      </c>
      <c r="W171" s="79" t="s">
        <v>61</v>
      </c>
      <c r="X171" s="79" t="s">
        <v>61</v>
      </c>
      <c r="Y171" s="79" t="s">
        <v>61</v>
      </c>
      <c r="Z171" s="79" t="s">
        <v>61</v>
      </c>
      <c r="AA171" s="79" t="s">
        <v>61</v>
      </c>
      <c r="AB171" s="79" t="s">
        <v>61</v>
      </c>
      <c r="AC171" s="79" t="s">
        <v>61</v>
      </c>
      <c r="AD171" s="79" t="s">
        <v>61</v>
      </c>
      <c r="AE171" s="79" t="s">
        <v>61</v>
      </c>
      <c r="AF171" s="79" t="s">
        <v>61</v>
      </c>
      <c r="AG171" s="79" t="s">
        <v>61</v>
      </c>
      <c r="AH171" s="79" t="s">
        <v>61</v>
      </c>
      <c r="AI171" s="79" t="s">
        <v>61</v>
      </c>
      <c r="AJ171" s="79" t="s">
        <v>61</v>
      </c>
      <c r="AK171" s="79" t="s">
        <v>61</v>
      </c>
      <c r="AL171" s="79" t="s">
        <v>61</v>
      </c>
      <c r="AM171" s="79" t="s">
        <v>61</v>
      </c>
      <c r="AN171" s="79" t="s">
        <v>61</v>
      </c>
      <c r="AO171" s="79" t="s">
        <v>61</v>
      </c>
      <c r="AP171" s="79" t="s">
        <v>61</v>
      </c>
      <c r="AQ171" s="79" t="s">
        <v>61</v>
      </c>
      <c r="AR171" s="79" t="s">
        <v>61</v>
      </c>
      <c r="AS171" s="79" t="s">
        <v>61</v>
      </c>
      <c r="AT171" s="79" t="s">
        <v>61</v>
      </c>
      <c r="AU171" s="79" t="s">
        <v>61</v>
      </c>
      <c r="AV171" s="79" t="s">
        <v>61</v>
      </c>
      <c r="AW171" s="79" t="s">
        <v>61</v>
      </c>
      <c r="AX171" s="79" t="s">
        <v>61</v>
      </c>
      <c r="AY171" s="79" t="s">
        <v>61</v>
      </c>
      <c r="AZ171" s="79" t="s">
        <v>61</v>
      </c>
      <c r="BA171" s="79" t="s">
        <v>61</v>
      </c>
      <c r="BB171" s="79" t="s">
        <v>61</v>
      </c>
    </row>
    <row r="172" spans="1:54" s="80" customFormat="1" ht="21.75" customHeight="1">
      <c r="A172" s="70" t="s">
        <v>50</v>
      </c>
      <c r="B172" s="71" t="s">
        <v>847</v>
      </c>
      <c r="C172" s="82" t="s">
        <v>61</v>
      </c>
      <c r="D172" s="86" t="s">
        <v>848</v>
      </c>
      <c r="E172" s="70">
        <v>2018</v>
      </c>
      <c r="F172" s="70">
        <v>2022</v>
      </c>
      <c r="G172" s="75" t="s">
        <v>849</v>
      </c>
      <c r="H172" s="75" t="s">
        <v>219</v>
      </c>
      <c r="I172" s="76" t="s">
        <v>151</v>
      </c>
      <c r="J172" s="75" t="s">
        <v>74</v>
      </c>
      <c r="K172" s="75"/>
      <c r="L172" s="87" t="s">
        <v>321</v>
      </c>
      <c r="M172" s="75" t="s">
        <v>850</v>
      </c>
      <c r="N172" s="75" t="s">
        <v>17</v>
      </c>
      <c r="O172" s="75" t="s">
        <v>17</v>
      </c>
      <c r="P172" s="75"/>
      <c r="Q172" s="100" t="s">
        <v>104</v>
      </c>
      <c r="R172" s="75" t="s">
        <v>69</v>
      </c>
      <c r="S172" s="75"/>
      <c r="T172" s="75" t="s">
        <v>61</v>
      </c>
      <c r="U172" s="75" t="s">
        <v>61</v>
      </c>
      <c r="V172" s="75" t="s">
        <v>61</v>
      </c>
      <c r="W172" s="79" t="s">
        <v>61</v>
      </c>
      <c r="X172" s="79" t="s">
        <v>61</v>
      </c>
      <c r="Y172" s="79" t="s">
        <v>61</v>
      </c>
      <c r="Z172" s="79" t="s">
        <v>61</v>
      </c>
      <c r="AA172" s="79" t="s">
        <v>61</v>
      </c>
      <c r="AB172" s="79" t="s">
        <v>61</v>
      </c>
      <c r="AC172" s="79" t="s">
        <v>61</v>
      </c>
      <c r="AD172" s="79" t="s">
        <v>61</v>
      </c>
      <c r="AE172" s="79" t="s">
        <v>61</v>
      </c>
      <c r="AF172" s="79" t="s">
        <v>61</v>
      </c>
      <c r="AG172" s="79" t="s">
        <v>61</v>
      </c>
      <c r="AH172" s="79" t="s">
        <v>61</v>
      </c>
      <c r="AI172" s="79" t="s">
        <v>61</v>
      </c>
      <c r="AJ172" s="79" t="s">
        <v>61</v>
      </c>
      <c r="AK172" s="79" t="s">
        <v>61</v>
      </c>
      <c r="AL172" s="79" t="s">
        <v>61</v>
      </c>
      <c r="AM172" s="79" t="s">
        <v>61</v>
      </c>
      <c r="AN172" s="79" t="s">
        <v>61</v>
      </c>
      <c r="AO172" s="79" t="s">
        <v>61</v>
      </c>
      <c r="AP172" s="79" t="s">
        <v>61</v>
      </c>
      <c r="AQ172" s="79" t="s">
        <v>61</v>
      </c>
      <c r="AR172" s="79" t="s">
        <v>61</v>
      </c>
      <c r="AS172" s="79" t="s">
        <v>61</v>
      </c>
      <c r="AT172" s="79" t="s">
        <v>61</v>
      </c>
      <c r="AU172" s="79" t="s">
        <v>61</v>
      </c>
      <c r="AV172" s="79" t="s">
        <v>61</v>
      </c>
      <c r="AW172" s="79" t="s">
        <v>61</v>
      </c>
      <c r="AX172" s="79" t="s">
        <v>61</v>
      </c>
      <c r="AY172" s="79" t="s">
        <v>61</v>
      </c>
      <c r="AZ172" s="79" t="s">
        <v>61</v>
      </c>
      <c r="BA172" s="79" t="s">
        <v>61</v>
      </c>
      <c r="BB172" s="79" t="s">
        <v>61</v>
      </c>
    </row>
    <row r="173" spans="1:54" s="80" customFormat="1" ht="21.75" customHeight="1">
      <c r="A173" s="70" t="s">
        <v>50</v>
      </c>
      <c r="B173" s="81" t="s">
        <v>851</v>
      </c>
      <c r="C173" s="82" t="s">
        <v>61</v>
      </c>
      <c r="D173" s="86" t="s">
        <v>852</v>
      </c>
      <c r="E173" s="70">
        <v>2015</v>
      </c>
      <c r="F173" s="70">
        <v>2017</v>
      </c>
      <c r="G173" s="75" t="s">
        <v>853</v>
      </c>
      <c r="H173" s="75" t="s">
        <v>854</v>
      </c>
      <c r="I173" s="76" t="s">
        <v>288</v>
      </c>
      <c r="J173" s="75" t="s">
        <v>9</v>
      </c>
      <c r="K173" s="75"/>
      <c r="L173" s="87" t="s">
        <v>855</v>
      </c>
      <c r="M173" s="75" t="s">
        <v>124</v>
      </c>
      <c r="N173" s="75" t="s">
        <v>19</v>
      </c>
      <c r="O173" s="75" t="s">
        <v>19</v>
      </c>
      <c r="P173" s="75"/>
      <c r="Q173" s="100" t="s">
        <v>104</v>
      </c>
      <c r="R173" s="75" t="s">
        <v>69</v>
      </c>
      <c r="S173" s="75"/>
      <c r="T173" s="75" t="s">
        <v>61</v>
      </c>
      <c r="U173" s="75" t="s">
        <v>61</v>
      </c>
      <c r="V173" s="89" t="s">
        <v>61</v>
      </c>
      <c r="W173" s="90" t="s">
        <v>61</v>
      </c>
      <c r="X173" s="90" t="s">
        <v>61</v>
      </c>
      <c r="Y173" s="90" t="s">
        <v>61</v>
      </c>
      <c r="Z173" s="90" t="s">
        <v>61</v>
      </c>
      <c r="AA173" s="90" t="s">
        <v>61</v>
      </c>
      <c r="AB173" s="90" t="s">
        <v>61</v>
      </c>
      <c r="AC173" s="90" t="s">
        <v>61</v>
      </c>
      <c r="AD173" s="90" t="s">
        <v>61</v>
      </c>
      <c r="AE173" s="90" t="s">
        <v>61</v>
      </c>
      <c r="AF173" s="90" t="s">
        <v>61</v>
      </c>
      <c r="AG173" s="90" t="s">
        <v>61</v>
      </c>
      <c r="AH173" s="90" t="s">
        <v>61</v>
      </c>
      <c r="AI173" s="90" t="s">
        <v>61</v>
      </c>
      <c r="AJ173" s="90" t="s">
        <v>61</v>
      </c>
      <c r="AK173" s="90" t="s">
        <v>61</v>
      </c>
      <c r="AL173" s="90" t="s">
        <v>61</v>
      </c>
      <c r="AM173" s="90" t="s">
        <v>61</v>
      </c>
      <c r="AN173" s="90" t="s">
        <v>61</v>
      </c>
      <c r="AO173" s="90" t="s">
        <v>61</v>
      </c>
      <c r="AP173" s="90" t="s">
        <v>61</v>
      </c>
      <c r="AQ173" s="90" t="s">
        <v>61</v>
      </c>
      <c r="AR173" s="90" t="s">
        <v>61</v>
      </c>
      <c r="AS173" s="90" t="s">
        <v>61</v>
      </c>
      <c r="AT173" s="90" t="s">
        <v>61</v>
      </c>
      <c r="AU173" s="90" t="s">
        <v>61</v>
      </c>
      <c r="AV173" s="90" t="s">
        <v>61</v>
      </c>
      <c r="AW173" s="90" t="s">
        <v>61</v>
      </c>
      <c r="AX173" s="90" t="s">
        <v>61</v>
      </c>
      <c r="AY173" s="90" t="s">
        <v>61</v>
      </c>
      <c r="AZ173" s="90" t="s">
        <v>61</v>
      </c>
      <c r="BA173" s="90" t="s">
        <v>61</v>
      </c>
      <c r="BB173" s="90" t="s">
        <v>61</v>
      </c>
    </row>
    <row r="174" spans="1:54" s="80" customFormat="1" ht="21.75" customHeight="1">
      <c r="A174" s="70" t="s">
        <v>50</v>
      </c>
      <c r="B174" s="71" t="s">
        <v>774</v>
      </c>
      <c r="C174" s="82" t="s">
        <v>61</v>
      </c>
      <c r="D174" s="86" t="s">
        <v>852</v>
      </c>
      <c r="E174" s="70">
        <v>2018</v>
      </c>
      <c r="F174" s="70">
        <v>2021</v>
      </c>
      <c r="G174" s="75" t="s">
        <v>856</v>
      </c>
      <c r="H174" s="75" t="s">
        <v>857</v>
      </c>
      <c r="I174" s="76"/>
      <c r="J174" s="75" t="s">
        <v>9</v>
      </c>
      <c r="K174" s="75"/>
      <c r="L174" s="87" t="s">
        <v>858</v>
      </c>
      <c r="M174" s="77" t="s">
        <v>124</v>
      </c>
      <c r="N174" s="91" t="s">
        <v>19</v>
      </c>
      <c r="O174" s="75" t="s">
        <v>19</v>
      </c>
      <c r="P174" s="75"/>
      <c r="Q174" s="100" t="s">
        <v>104</v>
      </c>
      <c r="R174" s="75" t="s">
        <v>69</v>
      </c>
      <c r="S174" s="75"/>
      <c r="T174" s="75" t="s">
        <v>61</v>
      </c>
      <c r="U174" s="75" t="s">
        <v>61</v>
      </c>
      <c r="V174" s="75" t="s">
        <v>61</v>
      </c>
      <c r="W174" s="79" t="s">
        <v>61</v>
      </c>
      <c r="X174" s="79" t="s">
        <v>61</v>
      </c>
      <c r="Y174" s="79" t="s">
        <v>61</v>
      </c>
      <c r="Z174" s="79" t="s">
        <v>61</v>
      </c>
      <c r="AA174" s="79" t="s">
        <v>61</v>
      </c>
      <c r="AB174" s="79" t="s">
        <v>61</v>
      </c>
      <c r="AC174" s="79" t="s">
        <v>61</v>
      </c>
      <c r="AD174" s="79" t="s">
        <v>61</v>
      </c>
      <c r="AE174" s="79" t="s">
        <v>61</v>
      </c>
      <c r="AF174" s="79" t="s">
        <v>61</v>
      </c>
      <c r="AG174" s="79" t="s">
        <v>61</v>
      </c>
      <c r="AH174" s="79" t="s">
        <v>61</v>
      </c>
      <c r="AI174" s="79" t="s">
        <v>61</v>
      </c>
      <c r="AJ174" s="79" t="s">
        <v>61</v>
      </c>
      <c r="AK174" s="79" t="s">
        <v>61</v>
      </c>
      <c r="AL174" s="79" t="s">
        <v>61</v>
      </c>
      <c r="AM174" s="79" t="s">
        <v>61</v>
      </c>
      <c r="AN174" s="79" t="s">
        <v>61</v>
      </c>
      <c r="AO174" s="79" t="s">
        <v>61</v>
      </c>
      <c r="AP174" s="79" t="s">
        <v>61</v>
      </c>
      <c r="AQ174" s="79" t="s">
        <v>61</v>
      </c>
      <c r="AR174" s="79" t="s">
        <v>61</v>
      </c>
      <c r="AS174" s="79" t="s">
        <v>61</v>
      </c>
      <c r="AT174" s="79" t="s">
        <v>61</v>
      </c>
      <c r="AU174" s="79" t="s">
        <v>61</v>
      </c>
      <c r="AV174" s="79" t="s">
        <v>61</v>
      </c>
      <c r="AW174" s="79" t="s">
        <v>61</v>
      </c>
      <c r="AX174" s="79" t="s">
        <v>61</v>
      </c>
      <c r="AY174" s="79" t="s">
        <v>61</v>
      </c>
      <c r="AZ174" s="79" t="s">
        <v>61</v>
      </c>
      <c r="BA174" s="79" t="s">
        <v>61</v>
      </c>
      <c r="BB174" s="79" t="s">
        <v>61</v>
      </c>
    </row>
    <row r="175" spans="1:54" s="80" customFormat="1" ht="21.75" customHeight="1">
      <c r="A175" s="70" t="s">
        <v>50</v>
      </c>
      <c r="B175" s="71" t="s">
        <v>859</v>
      </c>
      <c r="C175" s="82" t="s">
        <v>61</v>
      </c>
      <c r="D175" s="86" t="s">
        <v>852</v>
      </c>
      <c r="E175" s="70">
        <v>2018</v>
      </c>
      <c r="F175" s="70">
        <v>2023</v>
      </c>
      <c r="G175" s="75" t="s">
        <v>121</v>
      </c>
      <c r="H175" s="75" t="s">
        <v>860</v>
      </c>
      <c r="I175" s="76"/>
      <c r="J175" s="75" t="s">
        <v>9</v>
      </c>
      <c r="K175" s="75"/>
      <c r="L175" s="87" t="s">
        <v>780</v>
      </c>
      <c r="M175" s="75" t="s">
        <v>58</v>
      </c>
      <c r="N175" s="75" t="s">
        <v>17</v>
      </c>
      <c r="O175" s="75" t="s">
        <v>19</v>
      </c>
      <c r="P175" s="75"/>
      <c r="Q175" s="100" t="s">
        <v>104</v>
      </c>
      <c r="R175" s="75" t="s">
        <v>69</v>
      </c>
      <c r="S175" s="75"/>
      <c r="T175" s="75" t="s">
        <v>61</v>
      </c>
      <c r="U175" s="75" t="s">
        <v>61</v>
      </c>
      <c r="V175" s="75" t="s">
        <v>61</v>
      </c>
      <c r="W175" s="79" t="s">
        <v>61</v>
      </c>
      <c r="X175" s="79" t="s">
        <v>61</v>
      </c>
      <c r="Y175" s="79" t="s">
        <v>61</v>
      </c>
      <c r="Z175" s="79" t="s">
        <v>61</v>
      </c>
      <c r="AA175" s="79" t="s">
        <v>61</v>
      </c>
      <c r="AB175" s="79" t="s">
        <v>61</v>
      </c>
      <c r="AC175" s="79" t="s">
        <v>61</v>
      </c>
      <c r="AD175" s="79" t="s">
        <v>61</v>
      </c>
      <c r="AE175" s="79" t="s">
        <v>61</v>
      </c>
      <c r="AF175" s="79" t="s">
        <v>61</v>
      </c>
      <c r="AG175" s="79" t="s">
        <v>61</v>
      </c>
      <c r="AH175" s="79" t="s">
        <v>61</v>
      </c>
      <c r="AI175" s="79" t="s">
        <v>61</v>
      </c>
      <c r="AJ175" s="79" t="s">
        <v>61</v>
      </c>
      <c r="AK175" s="79" t="s">
        <v>61</v>
      </c>
      <c r="AL175" s="79" t="s">
        <v>61</v>
      </c>
      <c r="AM175" s="79" t="s">
        <v>61</v>
      </c>
      <c r="AN175" s="79" t="s">
        <v>61</v>
      </c>
      <c r="AO175" s="79" t="s">
        <v>61</v>
      </c>
      <c r="AP175" s="79" t="s">
        <v>61</v>
      </c>
      <c r="AQ175" s="79" t="s">
        <v>61</v>
      </c>
      <c r="AR175" s="79" t="s">
        <v>61</v>
      </c>
      <c r="AS175" s="79" t="s">
        <v>61</v>
      </c>
      <c r="AT175" s="79" t="s">
        <v>61</v>
      </c>
      <c r="AU175" s="79" t="s">
        <v>61</v>
      </c>
      <c r="AV175" s="79" t="s">
        <v>61</v>
      </c>
      <c r="AW175" s="79" t="s">
        <v>61</v>
      </c>
      <c r="AX175" s="79" t="s">
        <v>61</v>
      </c>
      <c r="AY175" s="79" t="s">
        <v>61</v>
      </c>
      <c r="AZ175" s="79" t="s">
        <v>61</v>
      </c>
      <c r="BA175" s="79" t="s">
        <v>61</v>
      </c>
      <c r="BB175" s="79" t="s">
        <v>61</v>
      </c>
    </row>
    <row r="176" spans="1:54" s="80" customFormat="1" ht="21.75" customHeight="1">
      <c r="A176" s="70" t="s">
        <v>50</v>
      </c>
      <c r="B176" s="71" t="s">
        <v>861</v>
      </c>
      <c r="C176" s="82" t="s">
        <v>61</v>
      </c>
      <c r="D176" s="86" t="s">
        <v>852</v>
      </c>
      <c r="E176" s="74">
        <v>2023</v>
      </c>
      <c r="F176" s="74">
        <v>2025</v>
      </c>
      <c r="G176" s="75" t="s">
        <v>79</v>
      </c>
      <c r="H176" s="75" t="s">
        <v>862</v>
      </c>
      <c r="I176" s="76"/>
      <c r="J176" s="77" t="s">
        <v>9</v>
      </c>
      <c r="K176" s="77"/>
      <c r="L176" s="87" t="s">
        <v>468</v>
      </c>
      <c r="M176" s="77" t="s">
        <v>124</v>
      </c>
      <c r="N176" s="75" t="s">
        <v>17</v>
      </c>
      <c r="O176" s="75" t="s">
        <v>17</v>
      </c>
      <c r="P176" s="77"/>
      <c r="Q176" s="77" t="s">
        <v>19</v>
      </c>
      <c r="R176" s="77" t="s">
        <v>17</v>
      </c>
      <c r="S176" s="75" t="s">
        <v>135</v>
      </c>
      <c r="T176" s="75" t="s">
        <v>121</v>
      </c>
      <c r="U176" s="75" t="s">
        <v>61</v>
      </c>
      <c r="V176" s="75" t="s">
        <v>61</v>
      </c>
      <c r="W176" s="79" t="s">
        <v>61</v>
      </c>
      <c r="X176" s="79" t="s">
        <v>61</v>
      </c>
      <c r="Y176" s="79" t="s">
        <v>61</v>
      </c>
      <c r="Z176" s="79" t="s">
        <v>61</v>
      </c>
      <c r="AA176" s="79" t="s">
        <v>61</v>
      </c>
      <c r="AB176" s="79" t="s">
        <v>61</v>
      </c>
      <c r="AC176" s="79" t="s">
        <v>61</v>
      </c>
      <c r="AD176" s="79" t="s">
        <v>61</v>
      </c>
      <c r="AE176" s="79" t="s">
        <v>61</v>
      </c>
      <c r="AF176" s="79" t="s">
        <v>61</v>
      </c>
      <c r="AG176" s="79" t="s">
        <v>61</v>
      </c>
      <c r="AH176" s="79" t="s">
        <v>61</v>
      </c>
      <c r="AI176" s="79" t="s">
        <v>61</v>
      </c>
      <c r="AJ176" s="79" t="s">
        <v>61</v>
      </c>
      <c r="AK176" s="79" t="s">
        <v>61</v>
      </c>
      <c r="AL176" s="79" t="s">
        <v>61</v>
      </c>
      <c r="AM176" s="79" t="s">
        <v>61</v>
      </c>
      <c r="AN176" s="79" t="s">
        <v>61</v>
      </c>
      <c r="AO176" s="79" t="s">
        <v>61</v>
      </c>
      <c r="AP176" s="79" t="s">
        <v>61</v>
      </c>
      <c r="AQ176" s="79" t="s">
        <v>61</v>
      </c>
      <c r="AR176" s="79" t="s">
        <v>61</v>
      </c>
      <c r="AS176" s="79" t="s">
        <v>61</v>
      </c>
      <c r="AT176" s="79" t="s">
        <v>61</v>
      </c>
      <c r="AU176" s="79" t="s">
        <v>61</v>
      </c>
      <c r="AV176" s="79" t="s">
        <v>61</v>
      </c>
      <c r="AW176" s="79" t="s">
        <v>61</v>
      </c>
      <c r="AX176" s="79" t="s">
        <v>61</v>
      </c>
      <c r="AY176" s="79" t="s">
        <v>61</v>
      </c>
      <c r="AZ176" s="79" t="s">
        <v>61</v>
      </c>
      <c r="BA176" s="79" t="s">
        <v>61</v>
      </c>
      <c r="BB176" s="79" t="s">
        <v>61</v>
      </c>
    </row>
    <row r="177" spans="1:54" s="80" customFormat="1" ht="21.75" customHeight="1">
      <c r="A177" s="70" t="s">
        <v>50</v>
      </c>
      <c r="B177" s="71" t="s">
        <v>863</v>
      </c>
      <c r="C177" s="82" t="s">
        <v>864</v>
      </c>
      <c r="D177" s="86" t="s">
        <v>852</v>
      </c>
      <c r="E177" s="70" t="s">
        <v>61</v>
      </c>
      <c r="F177" s="70" t="s">
        <v>61</v>
      </c>
      <c r="G177" s="75" t="s">
        <v>625</v>
      </c>
      <c r="H177" s="75" t="s">
        <v>865</v>
      </c>
      <c r="I177" s="76"/>
      <c r="J177" s="75" t="s">
        <v>9</v>
      </c>
      <c r="K177" s="75"/>
      <c r="L177" s="87" t="s">
        <v>866</v>
      </c>
      <c r="M177" s="75" t="s">
        <v>867</v>
      </c>
      <c r="N177" s="91" t="s">
        <v>19</v>
      </c>
      <c r="O177" s="75" t="s">
        <v>19</v>
      </c>
      <c r="P177" s="75"/>
      <c r="Q177" s="100" t="s">
        <v>104</v>
      </c>
      <c r="R177" s="75" t="s">
        <v>69</v>
      </c>
      <c r="S177" s="75"/>
      <c r="T177" s="75"/>
      <c r="U177" s="75" t="s">
        <v>61</v>
      </c>
      <c r="V177" s="75" t="s">
        <v>61</v>
      </c>
      <c r="W177" s="79" t="s">
        <v>61</v>
      </c>
      <c r="X177" s="79" t="s">
        <v>61</v>
      </c>
      <c r="Y177" s="79" t="s">
        <v>61</v>
      </c>
      <c r="Z177" s="79" t="s">
        <v>61</v>
      </c>
      <c r="AA177" s="79" t="s">
        <v>61</v>
      </c>
      <c r="AB177" s="79" t="s">
        <v>61</v>
      </c>
      <c r="AC177" s="79" t="s">
        <v>61</v>
      </c>
      <c r="AD177" s="79" t="s">
        <v>61</v>
      </c>
      <c r="AE177" s="79" t="s">
        <v>61</v>
      </c>
      <c r="AF177" s="79" t="s">
        <v>61</v>
      </c>
      <c r="AG177" s="79" t="s">
        <v>61</v>
      </c>
      <c r="AH177" s="79" t="s">
        <v>61</v>
      </c>
      <c r="AI177" s="79" t="s">
        <v>61</v>
      </c>
      <c r="AJ177" s="79" t="s">
        <v>61</v>
      </c>
      <c r="AK177" s="79" t="s">
        <v>61</v>
      </c>
      <c r="AL177" s="79" t="s">
        <v>61</v>
      </c>
      <c r="AM177" s="79" t="s">
        <v>61</v>
      </c>
      <c r="AN177" s="79" t="s">
        <v>61</v>
      </c>
      <c r="AO177" s="79" t="s">
        <v>61</v>
      </c>
      <c r="AP177" s="79" t="s">
        <v>61</v>
      </c>
      <c r="AQ177" s="79" t="s">
        <v>61</v>
      </c>
      <c r="AR177" s="79" t="s">
        <v>61</v>
      </c>
      <c r="AS177" s="79" t="s">
        <v>61</v>
      </c>
      <c r="AT177" s="79" t="s">
        <v>61</v>
      </c>
      <c r="AU177" s="79" t="s">
        <v>61</v>
      </c>
      <c r="AV177" s="79" t="s">
        <v>61</v>
      </c>
      <c r="AW177" s="79" t="s">
        <v>61</v>
      </c>
      <c r="AX177" s="79" t="s">
        <v>61</v>
      </c>
      <c r="AY177" s="79" t="s">
        <v>61</v>
      </c>
      <c r="AZ177" s="79" t="s">
        <v>61</v>
      </c>
      <c r="BA177" s="79" t="s">
        <v>61</v>
      </c>
      <c r="BB177" s="79" t="s">
        <v>61</v>
      </c>
    </row>
    <row r="178" spans="1:54" s="80" customFormat="1" ht="21.75" customHeight="1">
      <c r="A178" s="70" t="s">
        <v>50</v>
      </c>
      <c r="B178" s="71" t="s">
        <v>868</v>
      </c>
      <c r="C178" s="82" t="s">
        <v>869</v>
      </c>
      <c r="D178" s="86" t="s">
        <v>852</v>
      </c>
      <c r="E178" s="70">
        <v>2016</v>
      </c>
      <c r="F178" s="70" t="s">
        <v>170</v>
      </c>
      <c r="G178" s="75" t="s">
        <v>870</v>
      </c>
      <c r="H178" s="75" t="s">
        <v>826</v>
      </c>
      <c r="I178" s="76"/>
      <c r="J178" s="75" t="s">
        <v>871</v>
      </c>
      <c r="K178" s="75"/>
      <c r="L178" s="87" t="s">
        <v>468</v>
      </c>
      <c r="M178" s="75" t="s">
        <v>306</v>
      </c>
      <c r="N178" s="91" t="s">
        <v>19</v>
      </c>
      <c r="O178" s="75" t="s">
        <v>19</v>
      </c>
      <c r="P178" s="75"/>
      <c r="Q178" s="77" t="s">
        <v>17</v>
      </c>
      <c r="R178" s="91" t="s">
        <v>17</v>
      </c>
      <c r="S178" s="132" t="s">
        <v>872</v>
      </c>
      <c r="T178" s="75" t="s">
        <v>132</v>
      </c>
      <c r="U178" s="75" t="s">
        <v>61</v>
      </c>
      <c r="V178" s="75" t="s">
        <v>61</v>
      </c>
      <c r="W178" s="79" t="s">
        <v>61</v>
      </c>
      <c r="X178" s="79" t="s">
        <v>61</v>
      </c>
      <c r="Y178" s="79" t="s">
        <v>61</v>
      </c>
      <c r="Z178" s="79" t="s">
        <v>61</v>
      </c>
      <c r="AA178" s="79" t="s">
        <v>61</v>
      </c>
      <c r="AB178" s="79" t="s">
        <v>61</v>
      </c>
      <c r="AC178" s="79" t="s">
        <v>61</v>
      </c>
      <c r="AD178" s="79" t="s">
        <v>61</v>
      </c>
      <c r="AE178" s="79" t="s">
        <v>61</v>
      </c>
      <c r="AF178" s="79" t="s">
        <v>61</v>
      </c>
      <c r="AG178" s="79" t="s">
        <v>61</v>
      </c>
      <c r="AH178" s="79" t="s">
        <v>61</v>
      </c>
      <c r="AI178" s="79" t="s">
        <v>61</v>
      </c>
      <c r="AJ178" s="79" t="s">
        <v>61</v>
      </c>
      <c r="AK178" s="79" t="s">
        <v>61</v>
      </c>
      <c r="AL178" s="79" t="s">
        <v>61</v>
      </c>
      <c r="AM178" s="79" t="s">
        <v>61</v>
      </c>
      <c r="AN178" s="79" t="s">
        <v>61</v>
      </c>
      <c r="AO178" s="79" t="s">
        <v>61</v>
      </c>
      <c r="AP178" s="79" t="s">
        <v>61</v>
      </c>
      <c r="AQ178" s="79" t="s">
        <v>61</v>
      </c>
      <c r="AR178" s="79" t="s">
        <v>61</v>
      </c>
      <c r="AS178" s="79" t="s">
        <v>61</v>
      </c>
      <c r="AT178" s="79" t="s">
        <v>61</v>
      </c>
      <c r="AU178" s="79" t="s">
        <v>61</v>
      </c>
      <c r="AV178" s="79" t="s">
        <v>61</v>
      </c>
      <c r="AW178" s="79" t="s">
        <v>61</v>
      </c>
      <c r="AX178" s="79" t="s">
        <v>61</v>
      </c>
      <c r="AY178" s="79" t="s">
        <v>61</v>
      </c>
      <c r="AZ178" s="79" t="s">
        <v>61</v>
      </c>
      <c r="BA178" s="79" t="s">
        <v>61</v>
      </c>
      <c r="BB178" s="79" t="s">
        <v>61</v>
      </c>
    </row>
    <row r="179" spans="1:54" s="80" customFormat="1" ht="21.75" customHeight="1">
      <c r="A179" s="70" t="s">
        <v>50</v>
      </c>
      <c r="B179" s="71" t="s">
        <v>873</v>
      </c>
      <c r="C179" s="82" t="s">
        <v>61</v>
      </c>
      <c r="D179" s="86" t="s">
        <v>852</v>
      </c>
      <c r="E179" s="70">
        <v>2021</v>
      </c>
      <c r="F179" s="70" t="s">
        <v>170</v>
      </c>
      <c r="G179" s="75" t="s">
        <v>85</v>
      </c>
      <c r="H179" s="75" t="s">
        <v>874</v>
      </c>
      <c r="I179" s="76"/>
      <c r="J179" s="77" t="s">
        <v>10</v>
      </c>
      <c r="K179" s="77"/>
      <c r="L179" s="87" t="s">
        <v>875</v>
      </c>
      <c r="M179" s="75" t="s">
        <v>876</v>
      </c>
      <c r="N179" s="75" t="s">
        <v>17</v>
      </c>
      <c r="O179" s="75" t="s">
        <v>17</v>
      </c>
      <c r="P179" s="75" t="s">
        <v>877</v>
      </c>
      <c r="Q179" s="100" t="s">
        <v>104</v>
      </c>
      <c r="R179" s="75" t="s">
        <v>69</v>
      </c>
      <c r="S179" s="75"/>
      <c r="T179" s="75" t="s">
        <v>61</v>
      </c>
      <c r="U179" s="75" t="s">
        <v>61</v>
      </c>
      <c r="V179" s="75" t="s">
        <v>61</v>
      </c>
      <c r="W179" s="79" t="s">
        <v>61</v>
      </c>
      <c r="X179" s="79" t="s">
        <v>61</v>
      </c>
      <c r="Y179" s="79" t="s">
        <v>61</v>
      </c>
      <c r="Z179" s="79" t="s">
        <v>61</v>
      </c>
      <c r="AA179" s="79" t="s">
        <v>61</v>
      </c>
      <c r="AB179" s="79" t="s">
        <v>61</v>
      </c>
      <c r="AC179" s="79" t="s">
        <v>61</v>
      </c>
      <c r="AD179" s="79" t="s">
        <v>61</v>
      </c>
      <c r="AE179" s="79" t="s">
        <v>61</v>
      </c>
      <c r="AF179" s="79" t="s">
        <v>61</v>
      </c>
      <c r="AG179" s="79" t="s">
        <v>61</v>
      </c>
      <c r="AH179" s="79" t="s">
        <v>61</v>
      </c>
      <c r="AI179" s="79" t="s">
        <v>61</v>
      </c>
      <c r="AJ179" s="79" t="s">
        <v>61</v>
      </c>
      <c r="AK179" s="79" t="s">
        <v>61</v>
      </c>
      <c r="AL179" s="79" t="s">
        <v>61</v>
      </c>
      <c r="AM179" s="79" t="s">
        <v>61</v>
      </c>
      <c r="AN179" s="79" t="s">
        <v>61</v>
      </c>
      <c r="AO179" s="79" t="s">
        <v>61</v>
      </c>
      <c r="AP179" s="79" t="s">
        <v>61</v>
      </c>
      <c r="AQ179" s="79" t="s">
        <v>61</v>
      </c>
      <c r="AR179" s="79" t="s">
        <v>61</v>
      </c>
      <c r="AS179" s="79" t="s">
        <v>61</v>
      </c>
      <c r="AT179" s="79" t="s">
        <v>61</v>
      </c>
      <c r="AU179" s="79" t="s">
        <v>61</v>
      </c>
      <c r="AV179" s="79" t="s">
        <v>61</v>
      </c>
      <c r="AW179" s="79" t="s">
        <v>61</v>
      </c>
      <c r="AX179" s="79" t="s">
        <v>61</v>
      </c>
      <c r="AY179" s="79" t="s">
        <v>61</v>
      </c>
      <c r="AZ179" s="79" t="s">
        <v>61</v>
      </c>
      <c r="BA179" s="79" t="s">
        <v>61</v>
      </c>
      <c r="BB179" s="79" t="s">
        <v>61</v>
      </c>
    </row>
    <row r="180" spans="1:54" s="80" customFormat="1" ht="21.75" customHeight="1">
      <c r="A180" s="70" t="s">
        <v>50</v>
      </c>
      <c r="B180" s="71" t="s">
        <v>239</v>
      </c>
      <c r="C180" s="82" t="s">
        <v>61</v>
      </c>
      <c r="D180" s="86" t="s">
        <v>852</v>
      </c>
      <c r="E180" s="70">
        <v>2022</v>
      </c>
      <c r="F180" s="70" t="s">
        <v>170</v>
      </c>
      <c r="G180" s="75" t="s">
        <v>878</v>
      </c>
      <c r="H180" s="75" t="s">
        <v>73</v>
      </c>
      <c r="I180" s="76"/>
      <c r="J180" s="88" t="s">
        <v>289</v>
      </c>
      <c r="K180" s="88"/>
      <c r="L180" s="87" t="s">
        <v>780</v>
      </c>
      <c r="M180" s="75" t="s">
        <v>879</v>
      </c>
      <c r="N180" s="75" t="s">
        <v>17</v>
      </c>
      <c r="O180" s="75" t="s">
        <v>19</v>
      </c>
      <c r="P180" s="77"/>
      <c r="Q180" s="100" t="s">
        <v>104</v>
      </c>
      <c r="R180" s="75" t="s">
        <v>69</v>
      </c>
      <c r="S180" s="75"/>
      <c r="T180" s="75" t="s">
        <v>61</v>
      </c>
      <c r="U180" s="75" t="s">
        <v>61</v>
      </c>
      <c r="V180" s="75" t="s">
        <v>61</v>
      </c>
      <c r="W180" s="79" t="s">
        <v>61</v>
      </c>
      <c r="X180" s="79" t="s">
        <v>61</v>
      </c>
      <c r="Y180" s="79" t="s">
        <v>61</v>
      </c>
      <c r="Z180" s="79" t="s">
        <v>61</v>
      </c>
      <c r="AA180" s="79" t="s">
        <v>61</v>
      </c>
      <c r="AB180" s="79" t="s">
        <v>61</v>
      </c>
      <c r="AC180" s="79" t="s">
        <v>61</v>
      </c>
      <c r="AD180" s="79" t="s">
        <v>61</v>
      </c>
      <c r="AE180" s="79" t="s">
        <v>61</v>
      </c>
      <c r="AF180" s="79" t="s">
        <v>61</v>
      </c>
      <c r="AG180" s="79" t="s">
        <v>61</v>
      </c>
      <c r="AH180" s="79" t="s">
        <v>61</v>
      </c>
      <c r="AI180" s="79" t="s">
        <v>61</v>
      </c>
      <c r="AJ180" s="79" t="s">
        <v>61</v>
      </c>
      <c r="AK180" s="79" t="s">
        <v>61</v>
      </c>
      <c r="AL180" s="79" t="s">
        <v>61</v>
      </c>
      <c r="AM180" s="79" t="s">
        <v>61</v>
      </c>
      <c r="AN180" s="79" t="s">
        <v>61</v>
      </c>
      <c r="AO180" s="79" t="s">
        <v>61</v>
      </c>
      <c r="AP180" s="79" t="s">
        <v>61</v>
      </c>
      <c r="AQ180" s="79" t="s">
        <v>61</v>
      </c>
      <c r="AR180" s="79" t="s">
        <v>61</v>
      </c>
      <c r="AS180" s="79" t="s">
        <v>61</v>
      </c>
      <c r="AT180" s="79" t="s">
        <v>61</v>
      </c>
      <c r="AU180" s="79" t="s">
        <v>61</v>
      </c>
      <c r="AV180" s="79" t="s">
        <v>61</v>
      </c>
      <c r="AW180" s="79" t="s">
        <v>61</v>
      </c>
      <c r="AX180" s="79" t="s">
        <v>61</v>
      </c>
      <c r="AY180" s="79" t="s">
        <v>61</v>
      </c>
      <c r="AZ180" s="79" t="s">
        <v>61</v>
      </c>
      <c r="BA180" s="79" t="s">
        <v>61</v>
      </c>
      <c r="BB180" s="79" t="s">
        <v>61</v>
      </c>
    </row>
    <row r="181" spans="1:54" s="80" customFormat="1" ht="21.75" customHeight="1">
      <c r="A181" s="70" t="s">
        <v>50</v>
      </c>
      <c r="B181" s="71" t="s">
        <v>880</v>
      </c>
      <c r="C181" s="82" t="s">
        <v>61</v>
      </c>
      <c r="D181" s="86" t="s">
        <v>852</v>
      </c>
      <c r="E181" s="70">
        <v>2023</v>
      </c>
      <c r="F181" s="70" t="s">
        <v>170</v>
      </c>
      <c r="G181" s="75" t="s">
        <v>85</v>
      </c>
      <c r="H181" s="75" t="s">
        <v>881</v>
      </c>
      <c r="I181" s="76" t="s">
        <v>151</v>
      </c>
      <c r="J181" s="75" t="s">
        <v>9</v>
      </c>
      <c r="K181" s="75"/>
      <c r="L181" s="87" t="s">
        <v>468</v>
      </c>
      <c r="M181" s="75" t="s">
        <v>882</v>
      </c>
      <c r="N181" s="75" t="s">
        <v>19</v>
      </c>
      <c r="O181" s="75" t="s">
        <v>17</v>
      </c>
      <c r="P181" s="75"/>
      <c r="Q181" s="100" t="s">
        <v>104</v>
      </c>
      <c r="R181" s="75" t="s">
        <v>69</v>
      </c>
      <c r="S181" s="75"/>
      <c r="T181" s="75" t="s">
        <v>61</v>
      </c>
      <c r="U181" s="75" t="s">
        <v>61</v>
      </c>
      <c r="V181" s="75" t="s">
        <v>61</v>
      </c>
      <c r="W181" s="79" t="s">
        <v>61</v>
      </c>
      <c r="X181" s="79" t="s">
        <v>61</v>
      </c>
      <c r="Y181" s="79" t="s">
        <v>61</v>
      </c>
      <c r="Z181" s="79" t="s">
        <v>61</v>
      </c>
      <c r="AA181" s="79" t="s">
        <v>61</v>
      </c>
      <c r="AB181" s="79" t="s">
        <v>61</v>
      </c>
      <c r="AC181" s="79" t="s">
        <v>61</v>
      </c>
      <c r="AD181" s="79" t="s">
        <v>61</v>
      </c>
      <c r="AE181" s="79" t="s">
        <v>61</v>
      </c>
      <c r="AF181" s="79" t="s">
        <v>61</v>
      </c>
      <c r="AG181" s="79" t="s">
        <v>61</v>
      </c>
      <c r="AH181" s="79" t="s">
        <v>61</v>
      </c>
      <c r="AI181" s="79" t="s">
        <v>61</v>
      </c>
      <c r="AJ181" s="79" t="s">
        <v>61</v>
      </c>
      <c r="AK181" s="79" t="s">
        <v>61</v>
      </c>
      <c r="AL181" s="79" t="s">
        <v>61</v>
      </c>
      <c r="AM181" s="79" t="s">
        <v>61</v>
      </c>
      <c r="AN181" s="79" t="s">
        <v>61</v>
      </c>
      <c r="AO181" s="79" t="s">
        <v>61</v>
      </c>
      <c r="AP181" s="79" t="s">
        <v>61</v>
      </c>
      <c r="AQ181" s="79" t="s">
        <v>61</v>
      </c>
      <c r="AR181" s="79" t="s">
        <v>61</v>
      </c>
      <c r="AS181" s="79" t="s">
        <v>61</v>
      </c>
      <c r="AT181" s="79" t="s">
        <v>61</v>
      </c>
      <c r="AU181" s="79" t="s">
        <v>61</v>
      </c>
      <c r="AV181" s="79" t="s">
        <v>61</v>
      </c>
      <c r="AW181" s="79" t="s">
        <v>61</v>
      </c>
      <c r="AX181" s="79" t="s">
        <v>61</v>
      </c>
      <c r="AY181" s="79" t="s">
        <v>61</v>
      </c>
      <c r="AZ181" s="79" t="s">
        <v>61</v>
      </c>
      <c r="BA181" s="79" t="s">
        <v>61</v>
      </c>
      <c r="BB181" s="79" t="s">
        <v>61</v>
      </c>
    </row>
    <row r="182" spans="1:54" s="80" customFormat="1" ht="21.75" customHeight="1">
      <c r="A182" s="70" t="s">
        <v>50</v>
      </c>
      <c r="B182" s="94" t="s">
        <v>883</v>
      </c>
      <c r="C182" s="94"/>
      <c r="D182" s="117" t="s">
        <v>884</v>
      </c>
      <c r="E182" s="97"/>
      <c r="F182" s="97"/>
      <c r="G182" s="88" t="s">
        <v>885</v>
      </c>
      <c r="H182" s="88" t="s">
        <v>886</v>
      </c>
      <c r="I182" s="76"/>
      <c r="J182" s="88" t="s">
        <v>109</v>
      </c>
      <c r="K182" s="88"/>
      <c r="L182" s="98" t="s">
        <v>887</v>
      </c>
      <c r="M182" s="88"/>
      <c r="N182" s="75" t="s">
        <v>17</v>
      </c>
      <c r="O182" s="75" t="s">
        <v>17</v>
      </c>
      <c r="P182" s="99"/>
      <c r="Q182" s="100" t="s">
        <v>104</v>
      </c>
      <c r="R182" s="75" t="s">
        <v>69</v>
      </c>
      <c r="S182" s="75"/>
      <c r="T182" s="99"/>
      <c r="U182" s="99"/>
      <c r="V182" s="75" t="s">
        <v>61</v>
      </c>
      <c r="W182" s="79" t="s">
        <v>61</v>
      </c>
      <c r="X182" s="79" t="s">
        <v>61</v>
      </c>
      <c r="Y182" s="79" t="s">
        <v>61</v>
      </c>
      <c r="Z182" s="79" t="s">
        <v>61</v>
      </c>
      <c r="AA182" s="79" t="s">
        <v>61</v>
      </c>
      <c r="AB182" s="79" t="s">
        <v>61</v>
      </c>
      <c r="AC182" s="79" t="s">
        <v>61</v>
      </c>
      <c r="AD182" s="79" t="s">
        <v>61</v>
      </c>
      <c r="AE182" s="79" t="s">
        <v>61</v>
      </c>
      <c r="AF182" s="79" t="s">
        <v>61</v>
      </c>
      <c r="AG182" s="79" t="s">
        <v>61</v>
      </c>
      <c r="AH182" s="79" t="s">
        <v>61</v>
      </c>
      <c r="AI182" s="79" t="s">
        <v>61</v>
      </c>
      <c r="AJ182" s="79" t="s">
        <v>61</v>
      </c>
      <c r="AK182" s="79" t="s">
        <v>61</v>
      </c>
      <c r="AL182" s="79" t="s">
        <v>61</v>
      </c>
      <c r="AM182" s="79" t="s">
        <v>61</v>
      </c>
      <c r="AN182" s="79" t="s">
        <v>61</v>
      </c>
      <c r="AO182" s="79" t="s">
        <v>61</v>
      </c>
      <c r="AP182" s="79" t="s">
        <v>61</v>
      </c>
      <c r="AQ182" s="79" t="s">
        <v>61</v>
      </c>
      <c r="AR182" s="79" t="s">
        <v>61</v>
      </c>
      <c r="AS182" s="79" t="s">
        <v>61</v>
      </c>
      <c r="AT182" s="79" t="s">
        <v>61</v>
      </c>
      <c r="AU182" s="79" t="s">
        <v>61</v>
      </c>
      <c r="AV182" s="79" t="s">
        <v>61</v>
      </c>
      <c r="AW182" s="79" t="s">
        <v>61</v>
      </c>
      <c r="AX182" s="79" t="s">
        <v>61</v>
      </c>
      <c r="AY182" s="79" t="s">
        <v>61</v>
      </c>
      <c r="AZ182" s="79" t="s">
        <v>61</v>
      </c>
      <c r="BA182" s="79" t="s">
        <v>61</v>
      </c>
      <c r="BB182" s="79" t="s">
        <v>61</v>
      </c>
    </row>
    <row r="183" spans="1:54" s="80" customFormat="1" ht="21.75" customHeight="1">
      <c r="A183" s="70" t="s">
        <v>50</v>
      </c>
      <c r="B183" s="94" t="s">
        <v>888</v>
      </c>
      <c r="C183" s="94"/>
      <c r="D183" s="117" t="s">
        <v>889</v>
      </c>
      <c r="E183" s="97">
        <v>2019</v>
      </c>
      <c r="F183" s="97">
        <v>2023</v>
      </c>
      <c r="G183" s="88" t="s">
        <v>890</v>
      </c>
      <c r="H183" s="88" t="s">
        <v>891</v>
      </c>
      <c r="I183" s="76"/>
      <c r="J183" s="88" t="s">
        <v>9</v>
      </c>
      <c r="K183" s="88"/>
      <c r="L183" s="98" t="s">
        <v>76</v>
      </c>
      <c r="M183" s="88" t="s">
        <v>282</v>
      </c>
      <c r="N183" s="99" t="s">
        <v>19</v>
      </c>
      <c r="O183" s="99" t="s">
        <v>19</v>
      </c>
      <c r="P183" s="99"/>
      <c r="Q183" s="100" t="s">
        <v>104</v>
      </c>
      <c r="R183" s="75" t="s">
        <v>69</v>
      </c>
      <c r="S183" s="75"/>
      <c r="T183" s="99"/>
      <c r="U183" s="99"/>
      <c r="V183" s="75" t="s">
        <v>61</v>
      </c>
      <c r="W183" s="79" t="s">
        <v>61</v>
      </c>
      <c r="X183" s="79" t="s">
        <v>61</v>
      </c>
      <c r="Y183" s="79" t="s">
        <v>61</v>
      </c>
      <c r="Z183" s="79" t="s">
        <v>61</v>
      </c>
      <c r="AA183" s="79" t="s">
        <v>61</v>
      </c>
      <c r="AB183" s="79" t="s">
        <v>61</v>
      </c>
      <c r="AC183" s="79" t="s">
        <v>61</v>
      </c>
      <c r="AD183" s="79" t="s">
        <v>61</v>
      </c>
      <c r="AE183" s="79" t="s">
        <v>61</v>
      </c>
      <c r="AF183" s="79" t="s">
        <v>61</v>
      </c>
      <c r="AG183" s="79" t="s">
        <v>61</v>
      </c>
      <c r="AH183" s="79" t="s">
        <v>61</v>
      </c>
      <c r="AI183" s="79" t="s">
        <v>61</v>
      </c>
      <c r="AJ183" s="79" t="s">
        <v>61</v>
      </c>
      <c r="AK183" s="79" t="s">
        <v>61</v>
      </c>
      <c r="AL183" s="79" t="s">
        <v>61</v>
      </c>
      <c r="AM183" s="79" t="s">
        <v>61</v>
      </c>
      <c r="AN183" s="79" t="s">
        <v>61</v>
      </c>
      <c r="AO183" s="79" t="s">
        <v>61</v>
      </c>
      <c r="AP183" s="79" t="s">
        <v>61</v>
      </c>
      <c r="AQ183" s="79" t="s">
        <v>61</v>
      </c>
      <c r="AR183" s="79" t="s">
        <v>61</v>
      </c>
      <c r="AS183" s="79" t="s">
        <v>61</v>
      </c>
      <c r="AT183" s="79" t="s">
        <v>61</v>
      </c>
      <c r="AU183" s="79" t="s">
        <v>61</v>
      </c>
      <c r="AV183" s="79" t="s">
        <v>61</v>
      </c>
      <c r="AW183" s="79" t="s">
        <v>61</v>
      </c>
      <c r="AX183" s="79" t="s">
        <v>61</v>
      </c>
      <c r="AY183" s="79" t="s">
        <v>61</v>
      </c>
      <c r="AZ183" s="79" t="s">
        <v>61</v>
      </c>
      <c r="BA183" s="79" t="s">
        <v>61</v>
      </c>
      <c r="BB183" s="79" t="s">
        <v>61</v>
      </c>
    </row>
    <row r="184" spans="1:54" s="80" customFormat="1" ht="21.75" customHeight="1">
      <c r="A184" s="70" t="s">
        <v>50</v>
      </c>
      <c r="B184" s="71" t="s">
        <v>812</v>
      </c>
      <c r="C184" s="72"/>
      <c r="D184" s="93" t="s">
        <v>892</v>
      </c>
      <c r="E184" s="70">
        <v>2024</v>
      </c>
      <c r="F184" s="70" t="s">
        <v>61</v>
      </c>
      <c r="G184" s="75" t="s">
        <v>121</v>
      </c>
      <c r="H184" s="75" t="s">
        <v>219</v>
      </c>
      <c r="I184" s="76" t="s">
        <v>178</v>
      </c>
      <c r="J184" s="75" t="s">
        <v>9</v>
      </c>
      <c r="K184" s="75"/>
      <c r="L184" s="87" t="s">
        <v>19</v>
      </c>
      <c r="M184" s="75" t="s">
        <v>578</v>
      </c>
      <c r="N184" s="99" t="s">
        <v>19</v>
      </c>
      <c r="O184" s="75" t="s">
        <v>19</v>
      </c>
      <c r="P184" s="75"/>
      <c r="Q184" s="100" t="s">
        <v>104</v>
      </c>
      <c r="R184" s="75" t="s">
        <v>69</v>
      </c>
      <c r="S184" s="75"/>
      <c r="T184" s="75" t="s">
        <v>61</v>
      </c>
      <c r="U184" s="75" t="s">
        <v>61</v>
      </c>
      <c r="V184" s="88"/>
    </row>
    <row r="185" spans="1:54" ht="21.75" customHeight="1">
      <c r="A185" s="70" t="s">
        <v>50</v>
      </c>
      <c r="B185" s="71" t="s">
        <v>500</v>
      </c>
      <c r="C185" s="72"/>
      <c r="D185" s="86" t="s">
        <v>892</v>
      </c>
      <c r="E185" s="70" t="s">
        <v>61</v>
      </c>
      <c r="F185" s="70" t="s">
        <v>61</v>
      </c>
      <c r="G185" s="75" t="s">
        <v>132</v>
      </c>
      <c r="H185" s="75" t="s">
        <v>893</v>
      </c>
      <c r="I185" s="76" t="s">
        <v>570</v>
      </c>
      <c r="J185" s="75" t="s">
        <v>9</v>
      </c>
      <c r="K185" s="75"/>
      <c r="L185" s="87" t="s">
        <v>894</v>
      </c>
      <c r="M185" s="75" t="s">
        <v>130</v>
      </c>
      <c r="N185" s="99" t="s">
        <v>19</v>
      </c>
      <c r="O185" s="75" t="s">
        <v>19</v>
      </c>
      <c r="P185" s="75"/>
      <c r="Q185" s="100" t="s">
        <v>104</v>
      </c>
      <c r="R185" s="75" t="s">
        <v>69</v>
      </c>
      <c r="S185" s="75"/>
      <c r="T185" s="75" t="s">
        <v>61</v>
      </c>
      <c r="U185" s="75" t="s">
        <v>61</v>
      </c>
      <c r="V185" s="99"/>
    </row>
    <row r="186" spans="1:54" ht="21.75" customHeight="1">
      <c r="A186" s="70" t="s">
        <v>50</v>
      </c>
      <c r="B186" s="71" t="s">
        <v>895</v>
      </c>
      <c r="C186" s="82" t="s">
        <v>61</v>
      </c>
      <c r="D186" s="86" t="s">
        <v>896</v>
      </c>
      <c r="E186" s="70">
        <v>2020</v>
      </c>
      <c r="F186" s="70">
        <v>2023</v>
      </c>
      <c r="G186" s="75" t="s">
        <v>79</v>
      </c>
      <c r="H186" s="75" t="s">
        <v>73</v>
      </c>
      <c r="I186" s="76" t="s">
        <v>570</v>
      </c>
      <c r="J186" s="75" t="s">
        <v>9</v>
      </c>
      <c r="K186" s="75"/>
      <c r="L186" s="87" t="s">
        <v>19</v>
      </c>
      <c r="M186" s="75" t="s">
        <v>58</v>
      </c>
      <c r="N186" s="75" t="s">
        <v>17</v>
      </c>
      <c r="O186" s="75" t="s">
        <v>19</v>
      </c>
      <c r="P186" s="75"/>
      <c r="Q186" s="100" t="s">
        <v>104</v>
      </c>
      <c r="R186" s="75" t="s">
        <v>69</v>
      </c>
      <c r="S186" s="75"/>
      <c r="T186" s="75" t="s">
        <v>61</v>
      </c>
      <c r="U186" s="75" t="s">
        <v>61</v>
      </c>
      <c r="V186" s="99"/>
    </row>
    <row r="187" spans="1:54" ht="21.75" customHeight="1">
      <c r="A187" s="70" t="s">
        <v>50</v>
      </c>
      <c r="B187" s="81" t="s">
        <v>897</v>
      </c>
      <c r="C187" s="82" t="s">
        <v>61</v>
      </c>
      <c r="D187" s="86" t="s">
        <v>898</v>
      </c>
      <c r="E187" s="70">
        <v>2018</v>
      </c>
      <c r="F187" s="70">
        <v>2019</v>
      </c>
      <c r="G187" s="75" t="s">
        <v>61</v>
      </c>
      <c r="H187" s="75" t="s">
        <v>115</v>
      </c>
      <c r="I187" s="76"/>
      <c r="J187" s="75" t="s">
        <v>74</v>
      </c>
      <c r="K187" s="75"/>
      <c r="L187" s="87" t="s">
        <v>102</v>
      </c>
      <c r="M187" s="75" t="s">
        <v>117</v>
      </c>
      <c r="N187" s="118" t="s">
        <v>19</v>
      </c>
      <c r="O187" s="75" t="s">
        <v>19</v>
      </c>
      <c r="P187" s="75"/>
      <c r="Q187" s="100" t="s">
        <v>104</v>
      </c>
      <c r="R187" s="75" t="s">
        <v>69</v>
      </c>
      <c r="S187" s="75"/>
      <c r="T187" s="75" t="s">
        <v>61</v>
      </c>
      <c r="U187" s="75" t="s">
        <v>61</v>
      </c>
      <c r="V187" s="99"/>
    </row>
    <row r="188" spans="1:54" ht="21.75" customHeight="1">
      <c r="A188" s="70" t="s">
        <v>50</v>
      </c>
      <c r="B188" s="71" t="s">
        <v>899</v>
      </c>
      <c r="C188" s="82"/>
      <c r="D188" s="86" t="s">
        <v>900</v>
      </c>
      <c r="E188" s="70">
        <v>2016</v>
      </c>
      <c r="F188" s="70">
        <v>2022</v>
      </c>
      <c r="G188" s="75" t="s">
        <v>237</v>
      </c>
      <c r="H188" s="75" t="s">
        <v>901</v>
      </c>
      <c r="I188" s="76"/>
      <c r="J188" s="75" t="s">
        <v>109</v>
      </c>
      <c r="K188" s="75"/>
      <c r="L188" s="87" t="s">
        <v>902</v>
      </c>
      <c r="M188" s="75" t="s">
        <v>339</v>
      </c>
      <c r="N188" s="75" t="s">
        <v>19</v>
      </c>
      <c r="O188" s="75" t="s">
        <v>19</v>
      </c>
      <c r="P188" s="75"/>
      <c r="Q188" s="100" t="s">
        <v>104</v>
      </c>
      <c r="R188" s="75" t="s">
        <v>69</v>
      </c>
      <c r="S188" s="75"/>
      <c r="T188" s="75" t="s">
        <v>61</v>
      </c>
      <c r="U188" s="75" t="s">
        <v>61</v>
      </c>
      <c r="V188" s="99"/>
    </row>
    <row r="189" spans="1:54" ht="21.75" customHeight="1">
      <c r="A189" s="70" t="s">
        <v>50</v>
      </c>
      <c r="B189" s="81" t="s">
        <v>897</v>
      </c>
      <c r="C189" s="82" t="s">
        <v>61</v>
      </c>
      <c r="D189" s="86" t="s">
        <v>900</v>
      </c>
      <c r="E189" s="70">
        <v>2018</v>
      </c>
      <c r="F189" s="70">
        <v>2023</v>
      </c>
      <c r="G189" s="75" t="s">
        <v>100</v>
      </c>
      <c r="H189" s="75" t="s">
        <v>903</v>
      </c>
      <c r="I189" s="76"/>
      <c r="J189" s="75" t="s">
        <v>289</v>
      </c>
      <c r="K189" s="75"/>
      <c r="L189" s="87" t="s">
        <v>102</v>
      </c>
      <c r="M189" s="75" t="s">
        <v>124</v>
      </c>
      <c r="N189" s="75" t="s">
        <v>17</v>
      </c>
      <c r="O189" s="75" t="s">
        <v>17</v>
      </c>
      <c r="P189" s="75"/>
      <c r="Q189" s="100" t="s">
        <v>104</v>
      </c>
      <c r="R189" s="75" t="s">
        <v>69</v>
      </c>
      <c r="S189" s="75"/>
      <c r="T189" s="75" t="s">
        <v>61</v>
      </c>
      <c r="U189" s="75" t="s">
        <v>61</v>
      </c>
      <c r="V189" s="99"/>
    </row>
  </sheetData>
  <autoFilter ref="A1:V189" xr:uid="{EBF0C062-3D2B-4460-93EA-431ABA20E7FB}"/>
  <conditionalFormatting sqref="Q1:R1048576">
    <cfRule type="containsText" dxfId="1" priority="1" operator="containsText" text="Yes">
      <formula>NOT(ISERROR(SEARCH("Yes",Q1)))</formula>
    </cfRule>
  </conditionalFormatting>
  <conditionalFormatting sqref="R1:R189">
    <cfRule type="containsText" dxfId="0" priority="2" operator="containsText" text="&quot;No&quot;">
      <formula>NOT(ISERROR(SEARCH("""No""",R1)))</formula>
    </cfRule>
  </conditionalFormatting>
  <dataValidations disablePrompts="1" count="1">
    <dataValidation type="list" allowBlank="1" showInputMessage="1" showErrorMessage="1" sqref="Q37:R37 T37" xr:uid="{EC6AC01E-B0C5-43C2-8A42-DBB9A04C77A6}">
      <formula1>"Yes, No"</formula1>
    </dataValidation>
  </dataValidations>
  <hyperlinks>
    <hyperlink ref="V47" r:id="rId1" xr:uid="{240AB1BD-F064-4CA0-8EAA-213B60BB5C20}"/>
    <hyperlink ref="V80" r:id="rId2" location=":~:text=The%20USAID%20Accelerated%20Quality%20Education,high%2Dquality%20accelerated%20learning%20programming." xr:uid="{6E571B34-682D-4E40-9507-CD32E03D9401}"/>
    <hyperlink ref="V9" r:id="rId3" location=":~:text=,based%20education%20served" xr:uid="{6DFE290C-011D-4322-AA4E-28A5A520838B}"/>
    <hyperlink ref="V10" r:id="rId4" xr:uid="{86A13A11-8F1C-4985-A566-58054F6175E0}"/>
    <hyperlink ref="V37" r:id="rId5" xr:uid="{B7F257D9-9179-4990-AC46-5FE569864A58}"/>
    <hyperlink ref="V138" r:id="rId6" location=":~:text=Researchers%20additionally%20conducted%20a%20range,up%20survey%20between" xr:uid="{6242E6F6-5B63-427F-9481-93BBAC48EF18}"/>
    <hyperlink ref="V78" r:id="rId7" xr:uid="{7E125F38-EB24-7447-A2FD-DDB2521C46C9}"/>
  </hyperlinks>
  <pageMargins left="0.7" right="0.7" top="0.75" bottom="0.75" header="0.3" footer="0.3"/>
  <legacyDrawing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53E66-375E-4031-94E7-F628E5F7D664}">
  <dimension ref="A1:B61"/>
  <sheetViews>
    <sheetView workbookViewId="0">
      <selection activeCell="B14" sqref="B14"/>
    </sheetView>
  </sheetViews>
  <sheetFormatPr defaultColWidth="8.85546875" defaultRowHeight="15" customHeight="1"/>
  <cols>
    <col min="1" max="1" width="5.7109375" style="1" customWidth="1"/>
    <col min="2" max="2" width="37.140625" customWidth="1"/>
  </cols>
  <sheetData>
    <row r="1" spans="1:2" ht="18.95">
      <c r="A1" s="145" t="s">
        <v>904</v>
      </c>
      <c r="B1" s="145"/>
    </row>
    <row r="2" spans="1:2" ht="15" customHeight="1">
      <c r="A2" s="10" t="s">
        <v>905</v>
      </c>
    </row>
    <row r="3" spans="1:2">
      <c r="A3" s="1">
        <v>1</v>
      </c>
      <c r="B3" t="s">
        <v>52</v>
      </c>
    </row>
    <row r="4" spans="1:2">
      <c r="A4" s="1">
        <v>2</v>
      </c>
      <c r="B4" t="s">
        <v>126</v>
      </c>
    </row>
    <row r="5" spans="1:2">
      <c r="A5" s="1">
        <v>3</v>
      </c>
      <c r="B5" t="s">
        <v>155</v>
      </c>
    </row>
    <row r="6" spans="1:2">
      <c r="A6" s="1">
        <v>4</v>
      </c>
      <c r="B6" t="s">
        <v>160</v>
      </c>
    </row>
    <row r="7" spans="1:2">
      <c r="A7" s="1">
        <v>5</v>
      </c>
      <c r="B7" t="s">
        <v>183</v>
      </c>
    </row>
    <row r="8" spans="1:2">
      <c r="A8" s="1">
        <v>6</v>
      </c>
      <c r="B8" t="s">
        <v>188</v>
      </c>
    </row>
    <row r="9" spans="1:2">
      <c r="A9" s="1">
        <v>7</v>
      </c>
      <c r="B9" t="s">
        <v>204</v>
      </c>
    </row>
    <row r="10" spans="1:2">
      <c r="A10" s="1">
        <v>8</v>
      </c>
      <c r="B10" t="s">
        <v>906</v>
      </c>
    </row>
    <row r="11" spans="1:2">
      <c r="A11" s="1">
        <v>9</v>
      </c>
      <c r="B11" t="s">
        <v>246</v>
      </c>
    </row>
    <row r="12" spans="1:2">
      <c r="A12" s="1">
        <v>10</v>
      </c>
      <c r="B12" t="s">
        <v>252</v>
      </c>
    </row>
    <row r="13" spans="1:2">
      <c r="A13" s="1">
        <v>11</v>
      </c>
      <c r="B13" t="s">
        <v>907</v>
      </c>
    </row>
    <row r="14" spans="1:2">
      <c r="A14" s="1">
        <v>12</v>
      </c>
      <c r="B14" t="s">
        <v>908</v>
      </c>
    </row>
    <row r="15" spans="1:2">
      <c r="A15" s="1">
        <v>13</v>
      </c>
      <c r="B15" t="s">
        <v>309</v>
      </c>
    </row>
    <row r="16" spans="1:2">
      <c r="A16" s="1">
        <v>14</v>
      </c>
      <c r="B16" t="s">
        <v>317</v>
      </c>
    </row>
    <row r="17" spans="1:2">
      <c r="A17" s="1">
        <v>15</v>
      </c>
      <c r="B17" t="s">
        <v>324</v>
      </c>
    </row>
    <row r="18" spans="1:2">
      <c r="A18" s="1">
        <v>16</v>
      </c>
      <c r="B18" t="s">
        <v>361</v>
      </c>
    </row>
    <row r="19" spans="1:2">
      <c r="A19" s="1">
        <v>17</v>
      </c>
      <c r="B19" t="s">
        <v>372</v>
      </c>
    </row>
    <row r="20" spans="1:2">
      <c r="A20" s="1">
        <v>18</v>
      </c>
      <c r="B20" t="s">
        <v>388</v>
      </c>
    </row>
    <row r="21" spans="1:2">
      <c r="A21" s="1">
        <v>19</v>
      </c>
      <c r="B21" t="s">
        <v>909</v>
      </c>
    </row>
    <row r="22" spans="1:2">
      <c r="A22" s="1">
        <v>20</v>
      </c>
      <c r="B22" t="s">
        <v>412</v>
      </c>
    </row>
    <row r="23" spans="1:2">
      <c r="A23" s="1">
        <v>21</v>
      </c>
      <c r="B23" t="s">
        <v>419</v>
      </c>
    </row>
    <row r="24" spans="1:2">
      <c r="A24" s="1">
        <v>22</v>
      </c>
      <c r="B24" t="s">
        <v>428</v>
      </c>
    </row>
    <row r="25" spans="1:2">
      <c r="A25" s="1">
        <v>23</v>
      </c>
      <c r="B25" t="s">
        <v>449</v>
      </c>
    </row>
    <row r="26" spans="1:2">
      <c r="A26" s="1">
        <v>24</v>
      </c>
      <c r="B26" t="s">
        <v>455</v>
      </c>
    </row>
    <row r="27" spans="1:2">
      <c r="A27" s="1">
        <v>25</v>
      </c>
      <c r="B27" t="s">
        <v>461</v>
      </c>
    </row>
    <row r="28" spans="1:2">
      <c r="A28" s="1">
        <v>26</v>
      </c>
      <c r="B28" t="s">
        <v>475</v>
      </c>
    </row>
    <row r="29" spans="1:2">
      <c r="A29" s="1">
        <v>27</v>
      </c>
      <c r="B29" t="s">
        <v>495</v>
      </c>
    </row>
    <row r="30" spans="1:2">
      <c r="A30" s="1">
        <v>28</v>
      </c>
      <c r="B30" t="s">
        <v>522</v>
      </c>
    </row>
    <row r="31" spans="1:2">
      <c r="A31" s="1">
        <v>29</v>
      </c>
      <c r="B31" t="s">
        <v>529</v>
      </c>
    </row>
    <row r="32" spans="1:2">
      <c r="A32" s="1">
        <v>30</v>
      </c>
      <c r="B32" t="s">
        <v>539</v>
      </c>
    </row>
    <row r="33" spans="1:2">
      <c r="A33" s="1">
        <v>31</v>
      </c>
      <c r="B33" t="s">
        <v>548</v>
      </c>
    </row>
    <row r="34" spans="1:2">
      <c r="A34" s="1">
        <v>32</v>
      </c>
      <c r="B34" t="s">
        <v>563</v>
      </c>
    </row>
    <row r="35" spans="1:2">
      <c r="A35" s="1">
        <v>33</v>
      </c>
      <c r="B35" t="s">
        <v>576</v>
      </c>
    </row>
    <row r="36" spans="1:2">
      <c r="A36" s="1">
        <v>34</v>
      </c>
      <c r="B36" t="s">
        <v>580</v>
      </c>
    </row>
    <row r="37" spans="1:2">
      <c r="A37" s="1">
        <v>35</v>
      </c>
      <c r="B37" t="s">
        <v>582</v>
      </c>
    </row>
    <row r="38" spans="1:2">
      <c r="A38" s="1">
        <v>36</v>
      </c>
      <c r="B38" t="s">
        <v>588</v>
      </c>
    </row>
    <row r="39" spans="1:2">
      <c r="A39" s="1">
        <v>37</v>
      </c>
      <c r="B39" t="s">
        <v>604</v>
      </c>
    </row>
    <row r="40" spans="1:2">
      <c r="A40" s="1">
        <v>38</v>
      </c>
      <c r="B40" t="s">
        <v>630</v>
      </c>
    </row>
    <row r="41" spans="1:2">
      <c r="A41" s="1">
        <v>39</v>
      </c>
      <c r="B41" t="s">
        <v>640</v>
      </c>
    </row>
    <row r="42" spans="1:2">
      <c r="A42" s="1">
        <v>40</v>
      </c>
      <c r="B42" t="s">
        <v>658</v>
      </c>
    </row>
    <row r="43" spans="1:2">
      <c r="A43" s="1">
        <v>41</v>
      </c>
      <c r="B43" t="s">
        <v>684</v>
      </c>
    </row>
    <row r="44" spans="1:2">
      <c r="A44" s="1">
        <v>42</v>
      </c>
      <c r="B44" t="s">
        <v>910</v>
      </c>
    </row>
    <row r="45" spans="1:2">
      <c r="A45" s="1">
        <v>43</v>
      </c>
      <c r="B45" t="s">
        <v>705</v>
      </c>
    </row>
    <row r="46" spans="1:2">
      <c r="A46" s="1">
        <v>44</v>
      </c>
      <c r="B46" t="s">
        <v>711</v>
      </c>
    </row>
    <row r="47" spans="1:2">
      <c r="A47" s="1">
        <v>45</v>
      </c>
      <c r="B47" t="s">
        <v>715</v>
      </c>
    </row>
    <row r="48" spans="1:2">
      <c r="A48" s="1">
        <v>46</v>
      </c>
      <c r="B48" t="s">
        <v>742</v>
      </c>
    </row>
    <row r="49" spans="1:2">
      <c r="A49" s="1">
        <v>47</v>
      </c>
      <c r="B49" t="s">
        <v>768</v>
      </c>
    </row>
    <row r="50" spans="1:2">
      <c r="A50" s="1">
        <v>48</v>
      </c>
      <c r="B50" t="s">
        <v>773</v>
      </c>
    </row>
    <row r="51" spans="1:2">
      <c r="A51" s="1">
        <v>49</v>
      </c>
      <c r="B51" t="s">
        <v>802</v>
      </c>
    </row>
    <row r="52" spans="1:2">
      <c r="A52" s="1">
        <v>50</v>
      </c>
      <c r="B52" t="s">
        <v>813</v>
      </c>
    </row>
    <row r="53" spans="1:2">
      <c r="A53" s="1">
        <v>51</v>
      </c>
      <c r="B53" t="s">
        <v>829</v>
      </c>
    </row>
    <row r="54" spans="1:2">
      <c r="A54" s="1">
        <v>52</v>
      </c>
      <c r="B54" t="s">
        <v>843</v>
      </c>
    </row>
    <row r="55" spans="1:2">
      <c r="A55" s="1">
        <v>53</v>
      </c>
      <c r="B55" t="s">
        <v>848</v>
      </c>
    </row>
    <row r="56" spans="1:2">
      <c r="A56" s="1">
        <v>54</v>
      </c>
      <c r="B56" t="s">
        <v>852</v>
      </c>
    </row>
    <row r="57" spans="1:2">
      <c r="A57" s="1">
        <v>55</v>
      </c>
      <c r="B57" t="s">
        <v>884</v>
      </c>
    </row>
    <row r="58" spans="1:2">
      <c r="A58" s="1">
        <v>56</v>
      </c>
      <c r="B58" t="s">
        <v>889</v>
      </c>
    </row>
    <row r="59" spans="1:2">
      <c r="A59" s="1">
        <v>57</v>
      </c>
      <c r="B59" t="s">
        <v>892</v>
      </c>
    </row>
    <row r="60" spans="1:2">
      <c r="A60" s="1">
        <v>58</v>
      </c>
      <c r="B60" t="s">
        <v>898</v>
      </c>
    </row>
    <row r="61" spans="1:2">
      <c r="A61" s="1">
        <v>59</v>
      </c>
      <c r="B61" t="s">
        <v>900</v>
      </c>
    </row>
  </sheetData>
  <mergeCells count="1">
    <mergeCell ref="A1:B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0569B-ECCE-4F76-8350-ADB88A205EF9}">
  <dimension ref="A1:Z184"/>
  <sheetViews>
    <sheetView workbookViewId="0">
      <pane ySplit="3" topLeftCell="A4" activePane="bottomLeft" state="frozen"/>
      <selection pane="bottomLeft" activeCell="C14" sqref="C14"/>
    </sheetView>
  </sheetViews>
  <sheetFormatPr defaultColWidth="9.140625" defaultRowHeight="45" customHeight="1"/>
  <cols>
    <col min="1" max="1" width="6.85546875" style="5" customWidth="1"/>
    <col min="2" max="2" width="28.7109375" style="5" customWidth="1"/>
    <col min="3" max="3" width="57" style="5" customWidth="1"/>
    <col min="4" max="4" width="27.85546875" style="5" customWidth="1"/>
    <col min="5" max="5" width="15.28515625" style="5" customWidth="1"/>
    <col min="6" max="6" width="14.7109375" style="5" customWidth="1"/>
    <col min="7" max="7" width="17.7109375" style="5" customWidth="1"/>
    <col min="8" max="8" width="14.140625" style="5" customWidth="1"/>
    <col min="9" max="9" width="16.28515625" style="5" customWidth="1"/>
    <col min="10" max="10" width="20.140625" style="5" customWidth="1"/>
    <col min="11" max="11" width="22" style="5" customWidth="1"/>
    <col min="12" max="12" width="32.7109375" style="5" customWidth="1"/>
    <col min="13" max="13" width="28.7109375" style="5" customWidth="1"/>
    <col min="14" max="14" width="28.140625" style="18" customWidth="1"/>
    <col min="15" max="15" width="31.85546875" style="5" customWidth="1"/>
    <col min="16" max="16" width="27.42578125" style="5" customWidth="1"/>
    <col min="17" max="17" width="35.42578125" style="5" customWidth="1"/>
    <col min="18" max="18" width="34.42578125" style="5" customWidth="1"/>
    <col min="19" max="19" width="42.28515625" style="21" customWidth="1"/>
    <col min="20" max="16384" width="9.140625" style="5"/>
  </cols>
  <sheetData>
    <row r="1" spans="1:19" ht="24" customHeight="1">
      <c r="A1" s="146" t="s">
        <v>911</v>
      </c>
      <c r="B1" s="146"/>
      <c r="C1" s="146"/>
    </row>
    <row r="2" spans="1:19" ht="15">
      <c r="A2" s="57" t="s">
        <v>912</v>
      </c>
      <c r="I2" s="6"/>
      <c r="M2" s="8"/>
      <c r="N2" s="9"/>
    </row>
    <row r="3" spans="1:19" s="19" customFormat="1" ht="30" customHeight="1">
      <c r="A3" s="23" t="s">
        <v>913</v>
      </c>
      <c r="B3" s="24" t="s">
        <v>914</v>
      </c>
      <c r="C3" s="25" t="s">
        <v>915</v>
      </c>
      <c r="D3" s="25" t="s">
        <v>916</v>
      </c>
      <c r="E3" s="25" t="s">
        <v>917</v>
      </c>
      <c r="F3" s="25" t="s">
        <v>918</v>
      </c>
      <c r="G3" s="22" t="s">
        <v>919</v>
      </c>
      <c r="H3" s="22" t="s">
        <v>920</v>
      </c>
      <c r="I3" s="22" t="s">
        <v>921</v>
      </c>
      <c r="J3" s="22" t="s">
        <v>41</v>
      </c>
      <c r="K3" s="22" t="s">
        <v>40</v>
      </c>
      <c r="L3" s="22" t="s">
        <v>16</v>
      </c>
      <c r="M3" s="22" t="s">
        <v>922</v>
      </c>
      <c r="N3" s="26" t="s">
        <v>923</v>
      </c>
      <c r="O3" s="22" t="s">
        <v>924</v>
      </c>
      <c r="P3" s="22" t="s">
        <v>925</v>
      </c>
      <c r="Q3" s="27" t="s">
        <v>926</v>
      </c>
      <c r="R3" s="22" t="s">
        <v>927</v>
      </c>
      <c r="S3" s="22" t="s">
        <v>928</v>
      </c>
    </row>
    <row r="4" spans="1:19" ht="15" customHeight="1">
      <c r="A4" s="28">
        <v>1</v>
      </c>
      <c r="B4" s="29" t="s">
        <v>929</v>
      </c>
      <c r="C4" s="30" t="s">
        <v>51</v>
      </c>
      <c r="D4" s="30" t="s">
        <v>59</v>
      </c>
      <c r="E4" s="30" t="s">
        <v>53</v>
      </c>
      <c r="F4" s="30" t="s">
        <v>54</v>
      </c>
      <c r="G4" s="31">
        <v>2020</v>
      </c>
      <c r="H4" s="31">
        <v>2024</v>
      </c>
      <c r="I4" s="32" t="s">
        <v>9</v>
      </c>
      <c r="J4" s="32" t="s">
        <v>58</v>
      </c>
      <c r="K4" s="30" t="s">
        <v>930</v>
      </c>
      <c r="L4" s="30" t="s">
        <v>17</v>
      </c>
      <c r="M4" s="30" t="s">
        <v>17</v>
      </c>
      <c r="N4" s="33" t="s">
        <v>59</v>
      </c>
      <c r="O4" s="30" t="s">
        <v>59</v>
      </c>
      <c r="P4" s="30" t="s">
        <v>931</v>
      </c>
      <c r="Q4" s="34" t="s">
        <v>61</v>
      </c>
      <c r="R4" s="35" t="s">
        <v>60</v>
      </c>
      <c r="S4" s="35"/>
    </row>
    <row r="5" spans="1:19" ht="15" customHeight="1">
      <c r="A5" s="28">
        <v>2</v>
      </c>
      <c r="B5" s="36" t="s">
        <v>52</v>
      </c>
      <c r="C5" s="34" t="s">
        <v>932</v>
      </c>
      <c r="D5" s="34" t="s">
        <v>59</v>
      </c>
      <c r="E5" s="34" t="s">
        <v>933</v>
      </c>
      <c r="F5" s="30" t="s">
        <v>934</v>
      </c>
      <c r="G5" s="34">
        <v>2018</v>
      </c>
      <c r="H5" s="34" t="s">
        <v>61</v>
      </c>
      <c r="I5" s="37" t="s">
        <v>9</v>
      </c>
      <c r="J5" s="37" t="s">
        <v>58</v>
      </c>
      <c r="K5" s="38">
        <v>45580</v>
      </c>
      <c r="L5" s="34" t="s">
        <v>17</v>
      </c>
      <c r="M5" s="34" t="s">
        <v>17</v>
      </c>
      <c r="N5" s="39" t="s">
        <v>17</v>
      </c>
      <c r="O5" s="34" t="s">
        <v>61</v>
      </c>
      <c r="P5" s="30" t="s">
        <v>61</v>
      </c>
      <c r="Q5" s="34" t="s">
        <v>61</v>
      </c>
      <c r="R5" s="28" t="s">
        <v>121</v>
      </c>
      <c r="S5" s="35"/>
    </row>
    <row r="6" spans="1:19" ht="15" customHeight="1">
      <c r="A6" s="28">
        <v>3</v>
      </c>
      <c r="B6" s="36" t="s">
        <v>52</v>
      </c>
      <c r="C6" s="34" t="s">
        <v>935</v>
      </c>
      <c r="D6" s="34" t="s">
        <v>936</v>
      </c>
      <c r="E6" s="34" t="s">
        <v>121</v>
      </c>
      <c r="F6" s="34" t="s">
        <v>122</v>
      </c>
      <c r="G6" s="34">
        <v>2022</v>
      </c>
      <c r="H6" s="34">
        <v>2024</v>
      </c>
      <c r="I6" s="34" t="s">
        <v>61</v>
      </c>
      <c r="J6" s="34" t="s">
        <v>124</v>
      </c>
      <c r="K6" s="34" t="s">
        <v>937</v>
      </c>
      <c r="L6" s="34" t="s">
        <v>59</v>
      </c>
      <c r="M6" s="34" t="s">
        <v>17</v>
      </c>
      <c r="N6" s="39" t="s">
        <v>59</v>
      </c>
      <c r="O6" s="34" t="s">
        <v>59</v>
      </c>
      <c r="P6" s="34" t="s">
        <v>59</v>
      </c>
      <c r="Q6" s="34" t="s">
        <v>61</v>
      </c>
      <c r="R6" s="28" t="s">
        <v>122</v>
      </c>
      <c r="S6" s="35"/>
    </row>
    <row r="7" spans="1:19" ht="15" customHeight="1">
      <c r="A7" s="28">
        <v>4</v>
      </c>
      <c r="B7" s="40" t="s">
        <v>52</v>
      </c>
      <c r="C7" s="28" t="s">
        <v>532</v>
      </c>
      <c r="D7" s="28"/>
      <c r="E7" s="28"/>
      <c r="F7" s="28" t="s">
        <v>73</v>
      </c>
      <c r="G7" s="28" t="s">
        <v>938</v>
      </c>
      <c r="H7" s="28" t="s">
        <v>938</v>
      </c>
      <c r="I7" s="28" t="s">
        <v>939</v>
      </c>
      <c r="J7" s="28"/>
      <c r="K7" s="28"/>
      <c r="L7" s="34" t="s">
        <v>19</v>
      </c>
      <c r="M7" s="40" t="s">
        <v>19</v>
      </c>
      <c r="N7" s="39" t="s">
        <v>59</v>
      </c>
      <c r="O7" s="28" t="s">
        <v>19</v>
      </c>
      <c r="P7" s="28"/>
      <c r="Q7" s="28"/>
      <c r="R7" s="28" t="s">
        <v>73</v>
      </c>
      <c r="S7" s="35"/>
    </row>
    <row r="8" spans="1:19" ht="15" customHeight="1">
      <c r="A8" s="28">
        <v>5</v>
      </c>
      <c r="B8" s="40" t="s">
        <v>52</v>
      </c>
      <c r="C8" s="28" t="s">
        <v>532</v>
      </c>
      <c r="D8" s="28"/>
      <c r="E8" s="28"/>
      <c r="F8" s="28" t="s">
        <v>73</v>
      </c>
      <c r="G8" s="28" t="s">
        <v>938</v>
      </c>
      <c r="H8" s="28" t="s">
        <v>938</v>
      </c>
      <c r="I8" s="28"/>
      <c r="J8" s="28"/>
      <c r="K8" s="28"/>
      <c r="L8" s="34" t="s">
        <v>938</v>
      </c>
      <c r="M8" s="40" t="s">
        <v>19</v>
      </c>
      <c r="N8" s="39" t="s">
        <v>17</v>
      </c>
      <c r="O8" s="28"/>
      <c r="P8" s="28"/>
      <c r="Q8" s="28"/>
      <c r="R8" s="28" t="s">
        <v>73</v>
      </c>
      <c r="S8" s="35"/>
    </row>
    <row r="9" spans="1:19" ht="15" customHeight="1">
      <c r="A9" s="28">
        <v>6</v>
      </c>
      <c r="B9" s="40" t="s">
        <v>940</v>
      </c>
      <c r="C9" s="28" t="s">
        <v>941</v>
      </c>
      <c r="D9" s="28"/>
      <c r="E9" s="28" t="s">
        <v>942</v>
      </c>
      <c r="F9" s="28" t="s">
        <v>943</v>
      </c>
      <c r="G9" s="28">
        <v>2021</v>
      </c>
      <c r="H9" s="28" t="s">
        <v>944</v>
      </c>
      <c r="I9" s="41" t="s">
        <v>9</v>
      </c>
      <c r="J9" s="41" t="s">
        <v>58</v>
      </c>
      <c r="K9" s="42" t="s">
        <v>945</v>
      </c>
      <c r="L9" s="34" t="s">
        <v>19</v>
      </c>
      <c r="M9" s="28" t="s">
        <v>17</v>
      </c>
      <c r="N9" s="43" t="s">
        <v>19</v>
      </c>
      <c r="O9" s="28" t="s">
        <v>59</v>
      </c>
      <c r="P9" s="28"/>
      <c r="Q9" s="28"/>
      <c r="R9" s="28"/>
      <c r="S9" s="35"/>
    </row>
    <row r="10" spans="1:19" ht="15" customHeight="1">
      <c r="A10" s="28">
        <v>7</v>
      </c>
      <c r="B10" s="36" t="s">
        <v>126</v>
      </c>
      <c r="C10" s="34" t="s">
        <v>946</v>
      </c>
      <c r="D10" s="34" t="s">
        <v>947</v>
      </c>
      <c r="E10" s="34" t="s">
        <v>948</v>
      </c>
      <c r="F10" s="34" t="s">
        <v>949</v>
      </c>
      <c r="G10" s="34">
        <v>2018</v>
      </c>
      <c r="H10" s="34">
        <v>2023</v>
      </c>
      <c r="I10" s="30" t="s">
        <v>950</v>
      </c>
      <c r="J10" s="34" t="s">
        <v>951</v>
      </c>
      <c r="K10" s="34" t="s">
        <v>952</v>
      </c>
      <c r="L10" s="34" t="s">
        <v>59</v>
      </c>
      <c r="M10" s="34" t="s">
        <v>17</v>
      </c>
      <c r="N10" s="39" t="s">
        <v>59</v>
      </c>
      <c r="O10" s="34" t="s">
        <v>59</v>
      </c>
      <c r="P10" s="34" t="s">
        <v>61</v>
      </c>
      <c r="Q10" s="34" t="s">
        <v>61</v>
      </c>
      <c r="R10" s="28" t="s">
        <v>195</v>
      </c>
      <c r="S10" s="35"/>
    </row>
    <row r="11" spans="1:19" ht="15" customHeight="1">
      <c r="A11" s="28">
        <v>8</v>
      </c>
      <c r="B11" s="29" t="s">
        <v>126</v>
      </c>
      <c r="C11" s="30" t="s">
        <v>953</v>
      </c>
      <c r="D11" s="30" t="s">
        <v>759</v>
      </c>
      <c r="E11" s="30" t="s">
        <v>132</v>
      </c>
      <c r="F11" s="30" t="s">
        <v>133</v>
      </c>
      <c r="G11" s="31">
        <v>2018</v>
      </c>
      <c r="H11" s="31">
        <v>2021</v>
      </c>
      <c r="I11" s="32" t="s">
        <v>9</v>
      </c>
      <c r="J11" s="32" t="s">
        <v>58</v>
      </c>
      <c r="K11" s="30" t="s">
        <v>134</v>
      </c>
      <c r="L11" s="30" t="s">
        <v>17</v>
      </c>
      <c r="M11" s="30" t="s">
        <v>17</v>
      </c>
      <c r="N11" s="33" t="s">
        <v>17</v>
      </c>
      <c r="O11" s="30" t="s">
        <v>17</v>
      </c>
      <c r="P11" s="30" t="s">
        <v>153</v>
      </c>
      <c r="Q11" s="34" t="s">
        <v>61</v>
      </c>
      <c r="R11" s="28" t="s">
        <v>132</v>
      </c>
      <c r="S11" s="35"/>
    </row>
    <row r="12" spans="1:19" ht="15" customHeight="1">
      <c r="A12" s="28">
        <v>9</v>
      </c>
      <c r="B12" s="36" t="s">
        <v>126</v>
      </c>
      <c r="C12" s="34" t="s">
        <v>954</v>
      </c>
      <c r="D12" s="34" t="s">
        <v>59</v>
      </c>
      <c r="E12" s="34" t="s">
        <v>933</v>
      </c>
      <c r="F12" s="34" t="s">
        <v>955</v>
      </c>
      <c r="G12" s="34">
        <v>2021</v>
      </c>
      <c r="H12" s="34">
        <v>2024</v>
      </c>
      <c r="I12" s="37" t="s">
        <v>9</v>
      </c>
      <c r="J12" s="37" t="s">
        <v>58</v>
      </c>
      <c r="K12" s="34" t="s">
        <v>956</v>
      </c>
      <c r="L12" s="34" t="s">
        <v>59</v>
      </c>
      <c r="M12" s="34" t="s">
        <v>59</v>
      </c>
      <c r="N12" s="39" t="s">
        <v>17</v>
      </c>
      <c r="O12" s="34" t="s">
        <v>61</v>
      </c>
      <c r="P12" s="30" t="s">
        <v>957</v>
      </c>
      <c r="Q12" s="34" t="s">
        <v>61</v>
      </c>
      <c r="R12" s="28" t="s">
        <v>121</v>
      </c>
      <c r="S12" s="35"/>
    </row>
    <row r="13" spans="1:19" ht="15" customHeight="1">
      <c r="A13" s="28">
        <v>10</v>
      </c>
      <c r="B13" s="29" t="s">
        <v>126</v>
      </c>
      <c r="C13" s="30" t="s">
        <v>137</v>
      </c>
      <c r="D13" s="30" t="s">
        <v>759</v>
      </c>
      <c r="E13" s="30" t="s">
        <v>132</v>
      </c>
      <c r="F13" s="30" t="s">
        <v>138</v>
      </c>
      <c r="G13" s="31">
        <v>2021</v>
      </c>
      <c r="H13" s="31">
        <v>2023</v>
      </c>
      <c r="I13" s="32" t="s">
        <v>9</v>
      </c>
      <c r="J13" s="32" t="s">
        <v>58</v>
      </c>
      <c r="K13" s="30" t="s">
        <v>139</v>
      </c>
      <c r="L13" s="30" t="s">
        <v>17</v>
      </c>
      <c r="M13" s="30" t="s">
        <v>17</v>
      </c>
      <c r="N13" s="33" t="s">
        <v>17</v>
      </c>
      <c r="O13" s="30" t="s">
        <v>17</v>
      </c>
      <c r="P13" s="30" t="s">
        <v>61</v>
      </c>
      <c r="Q13" s="34" t="s">
        <v>61</v>
      </c>
      <c r="R13" s="28" t="s">
        <v>132</v>
      </c>
      <c r="S13" s="35"/>
    </row>
    <row r="14" spans="1:19" ht="15" customHeight="1">
      <c r="A14" s="28">
        <v>11</v>
      </c>
      <c r="B14" s="36" t="s">
        <v>126</v>
      </c>
      <c r="C14" s="34" t="s">
        <v>958</v>
      </c>
      <c r="D14" s="34" t="s">
        <v>149</v>
      </c>
      <c r="E14" s="34" t="s">
        <v>959</v>
      </c>
      <c r="F14" s="34" t="s">
        <v>122</v>
      </c>
      <c r="G14" s="34">
        <v>2022</v>
      </c>
      <c r="H14" s="34">
        <v>2025</v>
      </c>
      <c r="I14" s="34" t="s">
        <v>61</v>
      </c>
      <c r="J14" s="34" t="s">
        <v>124</v>
      </c>
      <c r="K14" s="34" t="s">
        <v>937</v>
      </c>
      <c r="L14" s="34" t="s">
        <v>59</v>
      </c>
      <c r="M14" s="34" t="s">
        <v>59</v>
      </c>
      <c r="N14" s="39" t="s">
        <v>59</v>
      </c>
      <c r="O14" s="34" t="s">
        <v>59</v>
      </c>
      <c r="P14" s="34" t="s">
        <v>59</v>
      </c>
      <c r="Q14" s="34" t="s">
        <v>61</v>
      </c>
      <c r="R14" s="28" t="s">
        <v>122</v>
      </c>
      <c r="S14" s="35"/>
    </row>
    <row r="15" spans="1:19" ht="15" customHeight="1">
      <c r="A15" s="28">
        <v>12</v>
      </c>
      <c r="B15" s="29" t="s">
        <v>126</v>
      </c>
      <c r="C15" s="30" t="s">
        <v>141</v>
      </c>
      <c r="D15" s="30" t="s">
        <v>61</v>
      </c>
      <c r="E15" s="30" t="s">
        <v>960</v>
      </c>
      <c r="F15" s="30" t="s">
        <v>144</v>
      </c>
      <c r="G15" s="30">
        <v>2022</v>
      </c>
      <c r="H15" s="30">
        <v>2024</v>
      </c>
      <c r="I15" s="32" t="s">
        <v>9</v>
      </c>
      <c r="J15" s="32" t="s">
        <v>146</v>
      </c>
      <c r="K15" s="44">
        <v>45483</v>
      </c>
      <c r="L15" s="30" t="s">
        <v>59</v>
      </c>
      <c r="M15" s="30" t="s">
        <v>17</v>
      </c>
      <c r="N15" s="33" t="s">
        <v>17</v>
      </c>
      <c r="O15" s="30" t="s">
        <v>17</v>
      </c>
      <c r="P15" s="30" t="s">
        <v>153</v>
      </c>
      <c r="Q15" s="34" t="s">
        <v>961</v>
      </c>
      <c r="R15" s="28" t="s">
        <v>147</v>
      </c>
      <c r="S15" s="35"/>
    </row>
    <row r="16" spans="1:19" ht="15" customHeight="1">
      <c r="A16" s="28">
        <v>13</v>
      </c>
      <c r="B16" s="29" t="s">
        <v>126</v>
      </c>
      <c r="C16" s="45" t="s">
        <v>962</v>
      </c>
      <c r="D16" s="30" t="s">
        <v>963</v>
      </c>
      <c r="E16" s="34" t="s">
        <v>964</v>
      </c>
      <c r="F16" s="34" t="s">
        <v>965</v>
      </c>
      <c r="G16" s="34" t="s">
        <v>61</v>
      </c>
      <c r="H16" s="34" t="s">
        <v>61</v>
      </c>
      <c r="I16" s="34" t="s">
        <v>950</v>
      </c>
      <c r="J16" s="34" t="s">
        <v>966</v>
      </c>
      <c r="K16" s="45" t="s">
        <v>967</v>
      </c>
      <c r="L16" s="34" t="s">
        <v>59</v>
      </c>
      <c r="M16" s="34" t="s">
        <v>59</v>
      </c>
      <c r="N16" s="39" t="s">
        <v>19</v>
      </c>
      <c r="O16" s="34" t="s">
        <v>61</v>
      </c>
      <c r="P16" s="34" t="s">
        <v>61</v>
      </c>
      <c r="Q16" s="34" t="s">
        <v>61</v>
      </c>
      <c r="R16" s="28" t="s">
        <v>195</v>
      </c>
      <c r="S16" s="35"/>
    </row>
    <row r="17" spans="1:26" ht="15" customHeight="1">
      <c r="A17" s="28">
        <v>14</v>
      </c>
      <c r="B17" s="36" t="s">
        <v>160</v>
      </c>
      <c r="C17" s="30" t="s">
        <v>968</v>
      </c>
      <c r="D17" s="34" t="s">
        <v>969</v>
      </c>
      <c r="E17" s="34" t="s">
        <v>970</v>
      </c>
      <c r="F17" s="30" t="s">
        <v>971</v>
      </c>
      <c r="G17" s="34">
        <v>2016</v>
      </c>
      <c r="H17" s="34">
        <v>2021</v>
      </c>
      <c r="I17" s="34" t="s">
        <v>232</v>
      </c>
      <c r="J17" s="34" t="s">
        <v>263</v>
      </c>
      <c r="K17" s="34" t="s">
        <v>972</v>
      </c>
      <c r="L17" s="34" t="s">
        <v>59</v>
      </c>
      <c r="M17" s="34" t="s">
        <v>17</v>
      </c>
      <c r="N17" s="39" t="s">
        <v>17</v>
      </c>
      <c r="O17" s="34" t="s">
        <v>17</v>
      </c>
      <c r="P17" s="46" t="s">
        <v>973</v>
      </c>
      <c r="Q17" s="34" t="s">
        <v>61</v>
      </c>
      <c r="R17" s="28" t="s">
        <v>195</v>
      </c>
      <c r="S17" s="35"/>
    </row>
    <row r="18" spans="1:26" ht="15" customHeight="1">
      <c r="A18" s="28">
        <v>15</v>
      </c>
      <c r="B18" s="29" t="s">
        <v>160</v>
      </c>
      <c r="C18" s="30" t="s">
        <v>974</v>
      </c>
      <c r="D18" s="30" t="s">
        <v>759</v>
      </c>
      <c r="E18" s="30" t="s">
        <v>132</v>
      </c>
      <c r="F18" s="30" t="s">
        <v>165</v>
      </c>
      <c r="G18" s="31">
        <v>2016</v>
      </c>
      <c r="H18" s="31">
        <v>2021</v>
      </c>
      <c r="I18" s="32" t="s">
        <v>9</v>
      </c>
      <c r="J18" s="32" t="s">
        <v>162</v>
      </c>
      <c r="K18" s="30" t="s">
        <v>633</v>
      </c>
      <c r="L18" s="30" t="s">
        <v>17</v>
      </c>
      <c r="M18" s="30" t="s">
        <v>17</v>
      </c>
      <c r="N18" s="33" t="s">
        <v>17</v>
      </c>
      <c r="O18" s="30" t="s">
        <v>17</v>
      </c>
      <c r="P18" s="30" t="s">
        <v>975</v>
      </c>
      <c r="Q18" s="34" t="s">
        <v>61</v>
      </c>
      <c r="R18" s="28" t="s">
        <v>132</v>
      </c>
      <c r="S18" s="35"/>
    </row>
    <row r="19" spans="1:26" ht="15" customHeight="1">
      <c r="A19" s="28">
        <v>16</v>
      </c>
      <c r="B19" s="36" t="s">
        <v>160</v>
      </c>
      <c r="C19" s="30" t="s">
        <v>976</v>
      </c>
      <c r="D19" s="34" t="s">
        <v>17</v>
      </c>
      <c r="E19" s="30" t="s">
        <v>977</v>
      </c>
      <c r="F19" s="30" t="s">
        <v>978</v>
      </c>
      <c r="G19" s="34">
        <v>2019</v>
      </c>
      <c r="H19" s="34" t="s">
        <v>944</v>
      </c>
      <c r="I19" s="37" t="s">
        <v>9</v>
      </c>
      <c r="J19" s="37" t="s">
        <v>162</v>
      </c>
      <c r="K19" s="34" t="s">
        <v>979</v>
      </c>
      <c r="L19" s="34" t="s">
        <v>59</v>
      </c>
      <c r="M19" s="34" t="s">
        <v>17</v>
      </c>
      <c r="N19" s="39" t="s">
        <v>17</v>
      </c>
      <c r="O19" s="34" t="s">
        <v>59</v>
      </c>
      <c r="P19" s="34" t="s">
        <v>61</v>
      </c>
      <c r="Q19" s="34" t="s">
        <v>61</v>
      </c>
      <c r="R19" s="34" t="s">
        <v>219</v>
      </c>
      <c r="S19" s="30"/>
    </row>
    <row r="20" spans="1:26" ht="15" customHeight="1">
      <c r="A20" s="28">
        <v>17</v>
      </c>
      <c r="B20" s="36" t="s">
        <v>160</v>
      </c>
      <c r="C20" s="30" t="s">
        <v>980</v>
      </c>
      <c r="D20" s="34" t="s">
        <v>981</v>
      </c>
      <c r="E20" s="30" t="s">
        <v>982</v>
      </c>
      <c r="F20" s="30" t="s">
        <v>983</v>
      </c>
      <c r="G20" s="34">
        <v>2020</v>
      </c>
      <c r="H20" s="34">
        <v>2022</v>
      </c>
      <c r="I20" s="34" t="s">
        <v>232</v>
      </c>
      <c r="J20" s="34" t="s">
        <v>124</v>
      </c>
      <c r="K20" s="34" t="s">
        <v>984</v>
      </c>
      <c r="L20" s="34" t="s">
        <v>59</v>
      </c>
      <c r="M20" s="34" t="s">
        <v>17</v>
      </c>
      <c r="N20" s="39" t="s">
        <v>59</v>
      </c>
      <c r="O20" s="34" t="s">
        <v>59</v>
      </c>
      <c r="P20" s="34" t="s">
        <v>985</v>
      </c>
      <c r="Q20" s="34" t="s">
        <v>61</v>
      </c>
      <c r="R20" s="28" t="s">
        <v>195</v>
      </c>
      <c r="S20" s="35"/>
    </row>
    <row r="21" spans="1:26" ht="15" customHeight="1">
      <c r="A21" s="28">
        <v>18</v>
      </c>
      <c r="B21" s="36" t="s">
        <v>160</v>
      </c>
      <c r="C21" s="30" t="s">
        <v>986</v>
      </c>
      <c r="D21" s="34" t="s">
        <v>969</v>
      </c>
      <c r="E21" s="30" t="s">
        <v>987</v>
      </c>
      <c r="F21" s="30" t="s">
        <v>988</v>
      </c>
      <c r="G21" s="34">
        <v>2020</v>
      </c>
      <c r="H21" s="34">
        <v>2023</v>
      </c>
      <c r="I21" s="34" t="s">
        <v>232</v>
      </c>
      <c r="J21" s="34" t="s">
        <v>263</v>
      </c>
      <c r="K21" s="34" t="s">
        <v>972</v>
      </c>
      <c r="L21" s="34" t="s">
        <v>59</v>
      </c>
      <c r="M21" s="34" t="s">
        <v>17</v>
      </c>
      <c r="N21" s="39" t="s">
        <v>59</v>
      </c>
      <c r="O21" s="34" t="s">
        <v>59</v>
      </c>
      <c r="P21" s="34" t="s">
        <v>985</v>
      </c>
      <c r="Q21" s="34" t="s">
        <v>61</v>
      </c>
      <c r="R21" s="28" t="s">
        <v>195</v>
      </c>
      <c r="S21" s="35"/>
      <c r="T21" s="20"/>
      <c r="U21" s="20"/>
      <c r="V21" s="20"/>
      <c r="W21" s="20"/>
      <c r="X21" s="20"/>
      <c r="Y21" s="20"/>
      <c r="Z21" s="20"/>
    </row>
    <row r="22" spans="1:26" ht="15" customHeight="1">
      <c r="A22" s="28">
        <v>19</v>
      </c>
      <c r="B22" s="29" t="s">
        <v>160</v>
      </c>
      <c r="C22" s="30" t="s">
        <v>989</v>
      </c>
      <c r="D22" s="34" t="s">
        <v>17</v>
      </c>
      <c r="E22" s="30" t="s">
        <v>990</v>
      </c>
      <c r="F22" s="30" t="s">
        <v>991</v>
      </c>
      <c r="G22" s="34">
        <v>2021</v>
      </c>
      <c r="H22" s="34" t="s">
        <v>944</v>
      </c>
      <c r="I22" s="37" t="s">
        <v>9</v>
      </c>
      <c r="J22" s="37" t="s">
        <v>162</v>
      </c>
      <c r="K22" s="34" t="s">
        <v>992</v>
      </c>
      <c r="L22" s="34" t="s">
        <v>59</v>
      </c>
      <c r="M22" s="34" t="s">
        <v>17</v>
      </c>
      <c r="N22" s="39" t="s">
        <v>17</v>
      </c>
      <c r="O22" s="34" t="s">
        <v>59</v>
      </c>
      <c r="P22" s="34" t="s">
        <v>61</v>
      </c>
      <c r="Q22" s="34" t="s">
        <v>61</v>
      </c>
      <c r="R22" s="34" t="s">
        <v>219</v>
      </c>
      <c r="S22" s="30"/>
    </row>
    <row r="23" spans="1:26" ht="15" customHeight="1">
      <c r="A23" s="28">
        <v>20</v>
      </c>
      <c r="B23" s="36" t="s">
        <v>160</v>
      </c>
      <c r="C23" s="34" t="s">
        <v>993</v>
      </c>
      <c r="D23" s="34" t="s">
        <v>61</v>
      </c>
      <c r="E23" s="34" t="s">
        <v>121</v>
      </c>
      <c r="F23" s="34" t="s">
        <v>994</v>
      </c>
      <c r="G23" s="34" t="s">
        <v>61</v>
      </c>
      <c r="H23" s="34" t="s">
        <v>61</v>
      </c>
      <c r="I23" s="37" t="s">
        <v>9</v>
      </c>
      <c r="J23" s="34" t="s">
        <v>543</v>
      </c>
      <c r="K23" s="34" t="s">
        <v>542</v>
      </c>
      <c r="L23" s="34" t="s">
        <v>59</v>
      </c>
      <c r="M23" s="34" t="s">
        <v>17</v>
      </c>
      <c r="N23" s="39" t="s">
        <v>17</v>
      </c>
      <c r="O23" s="30" t="s">
        <v>61</v>
      </c>
      <c r="P23" s="30" t="s">
        <v>61</v>
      </c>
      <c r="Q23" s="34" t="s">
        <v>61</v>
      </c>
      <c r="R23" s="28" t="s">
        <v>121</v>
      </c>
      <c r="S23" s="35"/>
    </row>
    <row r="24" spans="1:26" ht="15" customHeight="1">
      <c r="A24" s="28">
        <v>21</v>
      </c>
      <c r="B24" s="36" t="s">
        <v>160</v>
      </c>
      <c r="C24" s="28" t="s">
        <v>532</v>
      </c>
      <c r="D24" s="28"/>
      <c r="E24" s="28"/>
      <c r="F24" s="28" t="s">
        <v>73</v>
      </c>
      <c r="G24" s="28" t="s">
        <v>938</v>
      </c>
      <c r="H24" s="28" t="s">
        <v>938</v>
      </c>
      <c r="I24" s="28"/>
      <c r="J24" s="28"/>
      <c r="K24" s="28"/>
      <c r="L24" s="34" t="s">
        <v>938</v>
      </c>
      <c r="M24" s="40" t="s">
        <v>19</v>
      </c>
      <c r="N24" s="39" t="s">
        <v>17</v>
      </c>
      <c r="O24" s="28"/>
      <c r="P24" s="28"/>
      <c r="Q24" s="28"/>
      <c r="R24" s="28" t="s">
        <v>73</v>
      </c>
      <c r="S24" s="35"/>
    </row>
    <row r="25" spans="1:26" ht="15" customHeight="1">
      <c r="A25" s="28">
        <v>22</v>
      </c>
      <c r="B25" s="29" t="s">
        <v>160</v>
      </c>
      <c r="C25" s="30" t="s">
        <v>995</v>
      </c>
      <c r="D25" s="30"/>
      <c r="E25" s="30"/>
      <c r="F25" s="30"/>
      <c r="G25" s="30"/>
      <c r="H25" s="30"/>
      <c r="I25" s="32"/>
      <c r="J25" s="30"/>
      <c r="K25" s="30"/>
      <c r="L25" s="34" t="s">
        <v>19</v>
      </c>
      <c r="M25" s="40" t="s">
        <v>19</v>
      </c>
      <c r="N25" s="43" t="s">
        <v>19</v>
      </c>
      <c r="O25" s="30"/>
      <c r="P25" s="46"/>
      <c r="Q25" s="34"/>
      <c r="R25" s="28" t="s">
        <v>345</v>
      </c>
      <c r="S25" s="35" t="s">
        <v>638</v>
      </c>
    </row>
    <row r="26" spans="1:26" ht="15" customHeight="1">
      <c r="A26" s="28">
        <v>23</v>
      </c>
      <c r="B26" s="40" t="s">
        <v>183</v>
      </c>
      <c r="C26" s="28" t="s">
        <v>532</v>
      </c>
      <c r="D26" s="28"/>
      <c r="E26" s="28"/>
      <c r="F26" s="28" t="s">
        <v>73</v>
      </c>
      <c r="G26" s="28" t="s">
        <v>938</v>
      </c>
      <c r="H26" s="28" t="s">
        <v>938</v>
      </c>
      <c r="I26" s="28"/>
      <c r="J26" s="28"/>
      <c r="K26" s="28"/>
      <c r="L26" s="34" t="s">
        <v>19</v>
      </c>
      <c r="M26" s="40" t="s">
        <v>19</v>
      </c>
      <c r="N26" s="43" t="s">
        <v>19</v>
      </c>
      <c r="O26" s="28"/>
      <c r="P26" s="28"/>
      <c r="Q26" s="28"/>
      <c r="R26" s="28" t="s">
        <v>73</v>
      </c>
      <c r="S26" s="35"/>
    </row>
    <row r="27" spans="1:26" ht="15" customHeight="1">
      <c r="A27" s="28">
        <v>24</v>
      </c>
      <c r="B27" s="29" t="s">
        <v>188</v>
      </c>
      <c r="C27" s="30" t="s">
        <v>996</v>
      </c>
      <c r="D27" s="30" t="s">
        <v>759</v>
      </c>
      <c r="E27" s="30" t="s">
        <v>132</v>
      </c>
      <c r="F27" s="30" t="s">
        <v>200</v>
      </c>
      <c r="G27" s="31">
        <v>2020</v>
      </c>
      <c r="H27" s="31">
        <v>2024</v>
      </c>
      <c r="I27" s="32" t="s">
        <v>9</v>
      </c>
      <c r="J27" s="32" t="s">
        <v>58</v>
      </c>
      <c r="K27" s="30" t="s">
        <v>997</v>
      </c>
      <c r="L27" s="30" t="s">
        <v>17</v>
      </c>
      <c r="M27" s="30" t="s">
        <v>17</v>
      </c>
      <c r="N27" s="33" t="s">
        <v>17</v>
      </c>
      <c r="O27" s="30" t="s">
        <v>59</v>
      </c>
      <c r="P27" s="30" t="s">
        <v>61</v>
      </c>
      <c r="Q27" s="34" t="s">
        <v>61</v>
      </c>
      <c r="R27" s="28" t="s">
        <v>132</v>
      </c>
      <c r="S27" s="35"/>
    </row>
    <row r="28" spans="1:26" ht="15" customHeight="1">
      <c r="A28" s="28">
        <v>25</v>
      </c>
      <c r="B28" s="47" t="s">
        <v>188</v>
      </c>
      <c r="C28" s="48" t="s">
        <v>194</v>
      </c>
      <c r="D28" s="49" t="s">
        <v>61</v>
      </c>
      <c r="E28" s="48" t="s">
        <v>998</v>
      </c>
      <c r="F28" s="48" t="s">
        <v>196</v>
      </c>
      <c r="G28" s="49">
        <v>2023</v>
      </c>
      <c r="H28" s="49">
        <v>2024</v>
      </c>
      <c r="I28" s="49" t="s">
        <v>950</v>
      </c>
      <c r="J28" s="49" t="s">
        <v>58</v>
      </c>
      <c r="K28" s="49" t="s">
        <v>197</v>
      </c>
      <c r="L28" s="49" t="s">
        <v>59</v>
      </c>
      <c r="M28" s="49" t="s">
        <v>17</v>
      </c>
      <c r="N28" s="39" t="s">
        <v>17</v>
      </c>
      <c r="O28" s="49" t="s">
        <v>17</v>
      </c>
      <c r="P28" s="49" t="s">
        <v>985</v>
      </c>
      <c r="Q28" s="34" t="s">
        <v>61</v>
      </c>
      <c r="R28" s="28" t="s">
        <v>195</v>
      </c>
      <c r="S28" s="35"/>
    </row>
    <row r="29" spans="1:26" ht="15" customHeight="1">
      <c r="A29" s="28">
        <v>26</v>
      </c>
      <c r="B29" s="47" t="s">
        <v>188</v>
      </c>
      <c r="C29" s="48" t="s">
        <v>194</v>
      </c>
      <c r="D29" s="49" t="s">
        <v>61</v>
      </c>
      <c r="E29" s="48" t="s">
        <v>998</v>
      </c>
      <c r="F29" s="48" t="s">
        <v>999</v>
      </c>
      <c r="G29" s="49">
        <v>2023</v>
      </c>
      <c r="H29" s="49">
        <v>2024</v>
      </c>
      <c r="I29" s="49" t="s">
        <v>950</v>
      </c>
      <c r="J29" s="49" t="s">
        <v>263</v>
      </c>
      <c r="K29" s="49" t="s">
        <v>197</v>
      </c>
      <c r="L29" s="49" t="s">
        <v>59</v>
      </c>
      <c r="M29" s="49" t="s">
        <v>17</v>
      </c>
      <c r="N29" s="39" t="s">
        <v>17</v>
      </c>
      <c r="O29" s="49" t="s">
        <v>17</v>
      </c>
      <c r="P29" s="49" t="s">
        <v>985</v>
      </c>
      <c r="Q29" s="34" t="s">
        <v>61</v>
      </c>
      <c r="R29" s="28" t="s">
        <v>195</v>
      </c>
      <c r="S29" s="35"/>
    </row>
    <row r="30" spans="1:26" ht="15" customHeight="1">
      <c r="A30" s="28">
        <v>27</v>
      </c>
      <c r="B30" s="47" t="s">
        <v>188</v>
      </c>
      <c r="C30" s="48" t="s">
        <v>194</v>
      </c>
      <c r="D30" s="49" t="s">
        <v>61</v>
      </c>
      <c r="E30" s="48" t="s">
        <v>1000</v>
      </c>
      <c r="F30" s="48" t="s">
        <v>1001</v>
      </c>
      <c r="G30" s="49">
        <v>2023</v>
      </c>
      <c r="H30" s="49">
        <v>2024</v>
      </c>
      <c r="I30" s="49" t="s">
        <v>950</v>
      </c>
      <c r="J30" s="49" t="s">
        <v>263</v>
      </c>
      <c r="K30" s="49" t="s">
        <v>197</v>
      </c>
      <c r="L30" s="49" t="s">
        <v>59</v>
      </c>
      <c r="M30" s="49" t="s">
        <v>17</v>
      </c>
      <c r="N30" s="39" t="s">
        <v>17</v>
      </c>
      <c r="O30" s="49" t="s">
        <v>17</v>
      </c>
      <c r="P30" s="49" t="s">
        <v>985</v>
      </c>
      <c r="Q30" s="34" t="s">
        <v>61</v>
      </c>
      <c r="R30" s="28" t="s">
        <v>195</v>
      </c>
      <c r="S30" s="35"/>
    </row>
    <row r="31" spans="1:26" ht="15" customHeight="1">
      <c r="A31" s="28">
        <v>28</v>
      </c>
      <c r="B31" s="36" t="s">
        <v>204</v>
      </c>
      <c r="C31" s="34" t="s">
        <v>1002</v>
      </c>
      <c r="D31" s="34" t="s">
        <v>61</v>
      </c>
      <c r="E31" s="34" t="s">
        <v>121</v>
      </c>
      <c r="F31" s="34" t="s">
        <v>1003</v>
      </c>
      <c r="G31" s="34" t="s">
        <v>61</v>
      </c>
      <c r="H31" s="34" t="s">
        <v>61</v>
      </c>
      <c r="I31" s="37" t="s">
        <v>9</v>
      </c>
      <c r="J31" s="34" t="s">
        <v>58</v>
      </c>
      <c r="K31" s="34" t="s">
        <v>1004</v>
      </c>
      <c r="L31" s="34" t="s">
        <v>17</v>
      </c>
      <c r="M31" s="34" t="s">
        <v>17</v>
      </c>
      <c r="N31" s="39" t="s">
        <v>17</v>
      </c>
      <c r="O31" s="30" t="s">
        <v>61</v>
      </c>
      <c r="P31" s="30" t="s">
        <v>61</v>
      </c>
      <c r="Q31" s="34" t="s">
        <v>61</v>
      </c>
      <c r="R31" s="28" t="s">
        <v>121</v>
      </c>
      <c r="S31" s="35"/>
    </row>
    <row r="32" spans="1:26" ht="15" customHeight="1">
      <c r="A32" s="28">
        <v>29</v>
      </c>
      <c r="B32" s="36" t="s">
        <v>1005</v>
      </c>
      <c r="C32" s="34" t="s">
        <v>1006</v>
      </c>
      <c r="D32" s="34" t="s">
        <v>61</v>
      </c>
      <c r="E32" s="34" t="s">
        <v>1007</v>
      </c>
      <c r="F32" s="34" t="s">
        <v>1008</v>
      </c>
      <c r="G32" s="34">
        <v>2020</v>
      </c>
      <c r="H32" s="34">
        <v>2021</v>
      </c>
      <c r="I32" s="34" t="s">
        <v>232</v>
      </c>
      <c r="J32" s="34" t="s">
        <v>439</v>
      </c>
      <c r="K32" s="34" t="s">
        <v>1009</v>
      </c>
      <c r="L32" s="34" t="s">
        <v>1010</v>
      </c>
      <c r="M32" s="34" t="s">
        <v>1010</v>
      </c>
      <c r="N32" s="39" t="s">
        <v>1011</v>
      </c>
      <c r="O32" s="34" t="s">
        <v>61</v>
      </c>
      <c r="P32" s="34" t="s">
        <v>61</v>
      </c>
      <c r="Q32" s="34" t="s">
        <v>61</v>
      </c>
      <c r="R32" s="28" t="s">
        <v>195</v>
      </c>
      <c r="S32" s="35"/>
    </row>
    <row r="33" spans="1:26" ht="15" customHeight="1">
      <c r="A33" s="28">
        <v>30</v>
      </c>
      <c r="B33" s="36" t="s">
        <v>223</v>
      </c>
      <c r="C33" s="34" t="s">
        <v>1012</v>
      </c>
      <c r="D33" s="34" t="s">
        <v>1013</v>
      </c>
      <c r="E33" s="34" t="s">
        <v>230</v>
      </c>
      <c r="F33" s="34" t="s">
        <v>231</v>
      </c>
      <c r="G33" s="34">
        <v>2017</v>
      </c>
      <c r="H33" s="34">
        <v>2022</v>
      </c>
      <c r="I33" s="34" t="s">
        <v>232</v>
      </c>
      <c r="J33" s="34" t="s">
        <v>234</v>
      </c>
      <c r="K33" s="34" t="s">
        <v>233</v>
      </c>
      <c r="L33" s="34" t="s">
        <v>276</v>
      </c>
      <c r="M33" s="34" t="s">
        <v>1010</v>
      </c>
      <c r="N33" s="39" t="s">
        <v>18</v>
      </c>
      <c r="O33" s="34" t="s">
        <v>61</v>
      </c>
      <c r="P33" s="34" t="s">
        <v>61</v>
      </c>
      <c r="Q33" s="34" t="s">
        <v>61</v>
      </c>
      <c r="R33" s="28" t="s">
        <v>195</v>
      </c>
      <c r="S33" s="35"/>
    </row>
    <row r="34" spans="1:26" ht="15" customHeight="1">
      <c r="A34" s="28">
        <v>31</v>
      </c>
      <c r="B34" s="36" t="s">
        <v>906</v>
      </c>
      <c r="C34" s="34" t="s">
        <v>1013</v>
      </c>
      <c r="D34" s="34" t="s">
        <v>1013</v>
      </c>
      <c r="E34" s="34" t="s">
        <v>1014</v>
      </c>
      <c r="F34" s="34" t="s">
        <v>61</v>
      </c>
      <c r="G34" s="34">
        <v>2019</v>
      </c>
      <c r="H34" s="34">
        <v>2022</v>
      </c>
      <c r="I34" s="34" t="s">
        <v>232</v>
      </c>
      <c r="J34" s="34" t="s">
        <v>439</v>
      </c>
      <c r="K34" s="34" t="s">
        <v>1015</v>
      </c>
      <c r="L34" s="34" t="s">
        <v>1016</v>
      </c>
      <c r="M34" s="40" t="s">
        <v>19</v>
      </c>
      <c r="N34" s="39" t="s">
        <v>18</v>
      </c>
      <c r="O34" s="34" t="s">
        <v>61</v>
      </c>
      <c r="P34" s="34" t="s">
        <v>61</v>
      </c>
      <c r="Q34" s="34" t="s">
        <v>61</v>
      </c>
      <c r="R34" s="28" t="s">
        <v>195</v>
      </c>
      <c r="S34" s="35"/>
    </row>
    <row r="35" spans="1:26" ht="15" customHeight="1">
      <c r="A35" s="28">
        <v>32</v>
      </c>
      <c r="B35" s="40" t="s">
        <v>906</v>
      </c>
      <c r="C35" s="28" t="s">
        <v>1017</v>
      </c>
      <c r="D35" s="28" t="s">
        <v>1018</v>
      </c>
      <c r="E35" s="28" t="s">
        <v>942</v>
      </c>
      <c r="F35" s="28" t="s">
        <v>1019</v>
      </c>
      <c r="G35" s="28">
        <v>2019</v>
      </c>
      <c r="H35" s="28" t="s">
        <v>944</v>
      </c>
      <c r="I35" s="41" t="s">
        <v>9</v>
      </c>
      <c r="J35" s="41" t="s">
        <v>58</v>
      </c>
      <c r="K35" s="42" t="s">
        <v>1020</v>
      </c>
      <c r="L35" s="28" t="s">
        <v>17</v>
      </c>
      <c r="M35" s="28" t="s">
        <v>17</v>
      </c>
      <c r="N35" s="39" t="s">
        <v>17</v>
      </c>
      <c r="O35" s="28" t="s">
        <v>59</v>
      </c>
      <c r="P35" s="28"/>
      <c r="Q35" s="28"/>
      <c r="R35" s="28"/>
      <c r="S35" s="35"/>
      <c r="T35" s="20"/>
      <c r="U35" s="20"/>
      <c r="V35" s="20"/>
      <c r="W35" s="20"/>
      <c r="X35" s="20"/>
      <c r="Y35" s="20"/>
      <c r="Z35" s="20"/>
    </row>
    <row r="36" spans="1:26" ht="15" customHeight="1">
      <c r="A36" s="28">
        <v>33</v>
      </c>
      <c r="B36" s="36" t="s">
        <v>906</v>
      </c>
      <c r="C36" s="34" t="s">
        <v>1021</v>
      </c>
      <c r="D36" s="34" t="s">
        <v>1022</v>
      </c>
      <c r="E36" s="34" t="s">
        <v>1023</v>
      </c>
      <c r="F36" s="34" t="s">
        <v>238</v>
      </c>
      <c r="G36" s="34">
        <v>2021</v>
      </c>
      <c r="H36" s="34">
        <v>2024</v>
      </c>
      <c r="I36" s="37" t="s">
        <v>9</v>
      </c>
      <c r="J36" s="37" t="s">
        <v>58</v>
      </c>
      <c r="K36" s="34" t="s">
        <v>243</v>
      </c>
      <c r="L36" s="34" t="s">
        <v>17</v>
      </c>
      <c r="M36" s="34" t="s">
        <v>17</v>
      </c>
      <c r="N36" s="39" t="s">
        <v>17</v>
      </c>
      <c r="O36" s="34" t="s">
        <v>61</v>
      </c>
      <c r="P36" s="34" t="s">
        <v>227</v>
      </c>
      <c r="Q36" s="34" t="s">
        <v>61</v>
      </c>
      <c r="R36" s="28" t="s">
        <v>237</v>
      </c>
      <c r="S36" s="35"/>
      <c r="T36" s="20"/>
      <c r="U36" s="20"/>
      <c r="V36" s="20"/>
      <c r="W36" s="20"/>
      <c r="X36" s="20"/>
      <c r="Y36" s="20"/>
      <c r="Z36" s="20"/>
    </row>
    <row r="37" spans="1:26" ht="15" customHeight="1">
      <c r="A37" s="28">
        <v>34</v>
      </c>
      <c r="B37" s="29" t="s">
        <v>272</v>
      </c>
      <c r="C37" s="28" t="s">
        <v>532</v>
      </c>
      <c r="D37" s="28"/>
      <c r="E37" s="28"/>
      <c r="F37" s="28" t="s">
        <v>73</v>
      </c>
      <c r="G37" s="28" t="s">
        <v>938</v>
      </c>
      <c r="H37" s="28" t="s">
        <v>938</v>
      </c>
      <c r="I37" s="28"/>
      <c r="J37" s="28"/>
      <c r="K37" s="28"/>
      <c r="L37" s="34" t="s">
        <v>938</v>
      </c>
      <c r="M37" s="40" t="s">
        <v>19</v>
      </c>
      <c r="N37" s="39" t="s">
        <v>17</v>
      </c>
      <c r="O37" s="28"/>
      <c r="P37" s="28"/>
      <c r="Q37" s="28"/>
      <c r="R37" s="28" t="s">
        <v>73</v>
      </c>
      <c r="S37" s="35"/>
      <c r="T37" s="20"/>
      <c r="U37" s="20"/>
      <c r="V37" s="20"/>
      <c r="W37" s="20"/>
      <c r="X37" s="20"/>
      <c r="Y37" s="20"/>
      <c r="Z37" s="20"/>
    </row>
    <row r="38" spans="1:26" ht="15" customHeight="1">
      <c r="A38" s="28">
        <v>35</v>
      </c>
      <c r="B38" s="29" t="s">
        <v>272</v>
      </c>
      <c r="C38" s="30" t="s">
        <v>995</v>
      </c>
      <c r="D38" s="30"/>
      <c r="E38" s="30"/>
      <c r="F38" s="30"/>
      <c r="G38" s="30"/>
      <c r="H38" s="30"/>
      <c r="I38" s="32"/>
      <c r="J38" s="30"/>
      <c r="K38" s="30"/>
      <c r="L38" s="34" t="s">
        <v>19</v>
      </c>
      <c r="M38" s="40" t="s">
        <v>19</v>
      </c>
      <c r="N38" s="43" t="s">
        <v>19</v>
      </c>
      <c r="O38" s="30"/>
      <c r="P38" s="46"/>
      <c r="Q38" s="34"/>
      <c r="R38" s="28" t="s">
        <v>345</v>
      </c>
      <c r="S38" s="35" t="s">
        <v>638</v>
      </c>
    </row>
    <row r="39" spans="1:26" ht="15" customHeight="1">
      <c r="A39" s="28">
        <v>36</v>
      </c>
      <c r="B39" s="36" t="s">
        <v>309</v>
      </c>
      <c r="C39" s="30" t="s">
        <v>1024</v>
      </c>
      <c r="D39" s="30" t="s">
        <v>759</v>
      </c>
      <c r="E39" s="30" t="s">
        <v>132</v>
      </c>
      <c r="F39" s="34" t="s">
        <v>942</v>
      </c>
      <c r="G39" s="31">
        <v>2021</v>
      </c>
      <c r="H39" s="31">
        <v>2024</v>
      </c>
      <c r="I39" s="32" t="s">
        <v>9</v>
      </c>
      <c r="J39" s="32" t="s">
        <v>58</v>
      </c>
      <c r="K39" s="30" t="s">
        <v>825</v>
      </c>
      <c r="L39" s="30" t="s">
        <v>17</v>
      </c>
      <c r="M39" s="30" t="s">
        <v>17</v>
      </c>
      <c r="N39" s="33" t="s">
        <v>17</v>
      </c>
      <c r="O39" s="30" t="s">
        <v>59</v>
      </c>
      <c r="P39" s="34" t="s">
        <v>61</v>
      </c>
      <c r="Q39" s="34" t="s">
        <v>61</v>
      </c>
      <c r="R39" s="28" t="s">
        <v>132</v>
      </c>
      <c r="S39" s="35"/>
    </row>
    <row r="40" spans="1:26" ht="15" customHeight="1">
      <c r="A40" s="28">
        <v>37</v>
      </c>
      <c r="B40" s="36" t="s">
        <v>1025</v>
      </c>
      <c r="C40" s="30" t="s">
        <v>1026</v>
      </c>
      <c r="D40" s="34" t="s">
        <v>985</v>
      </c>
      <c r="E40" s="30" t="s">
        <v>1027</v>
      </c>
      <c r="F40" s="34" t="s">
        <v>1028</v>
      </c>
      <c r="G40" s="34">
        <v>2010</v>
      </c>
      <c r="H40" s="34" t="s">
        <v>938</v>
      </c>
      <c r="I40" s="37" t="s">
        <v>9</v>
      </c>
      <c r="J40" s="37" t="s">
        <v>58</v>
      </c>
      <c r="K40" s="34" t="s">
        <v>1029</v>
      </c>
      <c r="L40" s="34" t="s">
        <v>59</v>
      </c>
      <c r="M40" s="34" t="s">
        <v>17</v>
      </c>
      <c r="N40" s="39" t="s">
        <v>17</v>
      </c>
      <c r="O40" s="34" t="s">
        <v>59</v>
      </c>
      <c r="P40" s="34" t="s">
        <v>985</v>
      </c>
      <c r="Q40" s="34" t="s">
        <v>61</v>
      </c>
      <c r="R40" s="34" t="s">
        <v>219</v>
      </c>
      <c r="S40" s="30"/>
    </row>
    <row r="41" spans="1:26" ht="15" customHeight="1">
      <c r="A41" s="28">
        <v>38</v>
      </c>
      <c r="B41" s="29" t="s">
        <v>1025</v>
      </c>
      <c r="C41" s="30" t="s">
        <v>1030</v>
      </c>
      <c r="D41" s="34" t="s">
        <v>61</v>
      </c>
      <c r="E41" s="34" t="s">
        <v>79</v>
      </c>
      <c r="F41" s="30" t="s">
        <v>530</v>
      </c>
      <c r="G41" s="34">
        <v>2018</v>
      </c>
      <c r="H41" s="34">
        <v>2022</v>
      </c>
      <c r="I41" s="37" t="s">
        <v>1031</v>
      </c>
      <c r="J41" s="37" t="s">
        <v>162</v>
      </c>
      <c r="K41" s="34" t="s">
        <v>1032</v>
      </c>
      <c r="L41" s="34" t="s">
        <v>17</v>
      </c>
      <c r="M41" s="34" t="s">
        <v>17</v>
      </c>
      <c r="N41" s="39" t="s">
        <v>59</v>
      </c>
      <c r="O41" s="34" t="s">
        <v>59</v>
      </c>
      <c r="P41" s="46" t="s">
        <v>1033</v>
      </c>
      <c r="Q41" s="34" t="s">
        <v>61</v>
      </c>
      <c r="R41" s="28" t="s">
        <v>525</v>
      </c>
      <c r="S41" s="35"/>
    </row>
    <row r="42" spans="1:26" ht="15" customHeight="1">
      <c r="A42" s="28">
        <v>39</v>
      </c>
      <c r="B42" s="29" t="s">
        <v>1025</v>
      </c>
      <c r="C42" s="28" t="s">
        <v>532</v>
      </c>
      <c r="D42" s="28"/>
      <c r="E42" s="28"/>
      <c r="F42" s="28" t="s">
        <v>73</v>
      </c>
      <c r="G42" s="28" t="s">
        <v>938</v>
      </c>
      <c r="H42" s="28" t="s">
        <v>938</v>
      </c>
      <c r="I42" s="28"/>
      <c r="J42" s="28"/>
      <c r="K42" s="28"/>
      <c r="L42" s="34" t="s">
        <v>938</v>
      </c>
      <c r="M42" s="40" t="s">
        <v>19</v>
      </c>
      <c r="N42" s="39" t="s">
        <v>17</v>
      </c>
      <c r="O42" s="28"/>
      <c r="P42" s="28"/>
      <c r="Q42" s="28"/>
      <c r="R42" s="28" t="s">
        <v>73</v>
      </c>
      <c r="S42" s="35"/>
    </row>
    <row r="43" spans="1:26" ht="15" customHeight="1">
      <c r="A43" s="28">
        <v>40</v>
      </c>
      <c r="B43" s="40" t="s">
        <v>1025</v>
      </c>
      <c r="C43" s="28" t="s">
        <v>532</v>
      </c>
      <c r="D43" s="28"/>
      <c r="E43" s="35" t="s">
        <v>1034</v>
      </c>
      <c r="F43" s="28" t="s">
        <v>73</v>
      </c>
      <c r="G43" s="28" t="s">
        <v>938</v>
      </c>
      <c r="H43" s="28" t="s">
        <v>938</v>
      </c>
      <c r="I43" s="28" t="s">
        <v>9</v>
      </c>
      <c r="J43" s="28"/>
      <c r="K43" s="28"/>
      <c r="L43" s="34" t="s">
        <v>938</v>
      </c>
      <c r="M43" s="28" t="s">
        <v>17</v>
      </c>
      <c r="N43" s="39" t="s">
        <v>17</v>
      </c>
      <c r="O43" s="28"/>
      <c r="P43" s="28"/>
      <c r="Q43" s="28"/>
      <c r="R43" s="28" t="s">
        <v>73</v>
      </c>
      <c r="S43" s="35"/>
    </row>
    <row r="44" spans="1:26" ht="15" customHeight="1">
      <c r="A44" s="28">
        <v>41</v>
      </c>
      <c r="B44" s="36" t="s">
        <v>324</v>
      </c>
      <c r="C44" s="34" t="s">
        <v>1035</v>
      </c>
      <c r="D44" s="34" t="s">
        <v>355</v>
      </c>
      <c r="E44" s="34" t="s">
        <v>1036</v>
      </c>
      <c r="F44" s="34" t="s">
        <v>1037</v>
      </c>
      <c r="G44" s="34">
        <v>2011</v>
      </c>
      <c r="H44" s="34" t="s">
        <v>985</v>
      </c>
      <c r="I44" s="37" t="s">
        <v>9</v>
      </c>
      <c r="J44" s="37" t="s">
        <v>162</v>
      </c>
      <c r="K44" s="34" t="s">
        <v>1004</v>
      </c>
      <c r="L44" s="34" t="s">
        <v>59</v>
      </c>
      <c r="M44" s="34" t="s">
        <v>17</v>
      </c>
      <c r="N44" s="39" t="s">
        <v>17</v>
      </c>
      <c r="O44" s="34" t="s">
        <v>17</v>
      </c>
      <c r="P44" s="34" t="s">
        <v>61</v>
      </c>
      <c r="Q44" s="34" t="s">
        <v>1038</v>
      </c>
      <c r="R44" s="28" t="s">
        <v>826</v>
      </c>
      <c r="S44" s="35"/>
    </row>
    <row r="45" spans="1:26" ht="15" customHeight="1">
      <c r="A45" s="28">
        <v>42</v>
      </c>
      <c r="B45" s="29" t="s">
        <v>324</v>
      </c>
      <c r="C45" s="30" t="s">
        <v>1039</v>
      </c>
      <c r="D45" s="30" t="s">
        <v>1040</v>
      </c>
      <c r="E45" s="30" t="s">
        <v>1041</v>
      </c>
      <c r="F45" s="30" t="s">
        <v>1042</v>
      </c>
      <c r="G45" s="30">
        <v>2016</v>
      </c>
      <c r="H45" s="30" t="s">
        <v>1043</v>
      </c>
      <c r="I45" s="32" t="s">
        <v>9</v>
      </c>
      <c r="J45" s="32" t="s">
        <v>162</v>
      </c>
      <c r="K45" s="44" t="s">
        <v>139</v>
      </c>
      <c r="L45" s="30" t="s">
        <v>59</v>
      </c>
      <c r="M45" s="30" t="s">
        <v>17</v>
      </c>
      <c r="N45" s="39" t="s">
        <v>17</v>
      </c>
      <c r="O45" s="34" t="s">
        <v>17</v>
      </c>
      <c r="P45" s="30" t="s">
        <v>1044</v>
      </c>
      <c r="Q45" s="34" t="s">
        <v>1045</v>
      </c>
      <c r="R45" s="28" t="s">
        <v>509</v>
      </c>
      <c r="S45" s="35"/>
    </row>
    <row r="46" spans="1:26" ht="15" customHeight="1">
      <c r="A46" s="28">
        <v>43</v>
      </c>
      <c r="B46" s="36" t="s">
        <v>324</v>
      </c>
      <c r="C46" s="30" t="s">
        <v>1046</v>
      </c>
      <c r="D46" s="34" t="s">
        <v>1047</v>
      </c>
      <c r="E46" s="34" t="s">
        <v>219</v>
      </c>
      <c r="F46" s="34" t="s">
        <v>1048</v>
      </c>
      <c r="G46" s="34">
        <v>2021</v>
      </c>
      <c r="H46" s="34">
        <v>2022</v>
      </c>
      <c r="I46" s="37" t="s">
        <v>9</v>
      </c>
      <c r="J46" s="37" t="s">
        <v>162</v>
      </c>
      <c r="K46" s="34" t="s">
        <v>1004</v>
      </c>
      <c r="L46" s="34" t="s">
        <v>59</v>
      </c>
      <c r="M46" s="34" t="s">
        <v>17</v>
      </c>
      <c r="N46" s="39" t="s">
        <v>17</v>
      </c>
      <c r="O46" s="34" t="s">
        <v>59</v>
      </c>
      <c r="P46" s="34" t="s">
        <v>61</v>
      </c>
      <c r="Q46" s="34" t="s">
        <v>61</v>
      </c>
      <c r="R46" s="28" t="s">
        <v>826</v>
      </c>
      <c r="S46" s="35"/>
      <c r="T46" s="20"/>
      <c r="U46" s="20"/>
      <c r="V46" s="20"/>
      <c r="W46" s="20"/>
      <c r="X46" s="20"/>
      <c r="Y46" s="20"/>
      <c r="Z46" s="20"/>
    </row>
    <row r="47" spans="1:26" ht="15" customHeight="1">
      <c r="A47" s="28">
        <v>44</v>
      </c>
      <c r="B47" s="36" t="s">
        <v>324</v>
      </c>
      <c r="C47" s="34" t="s">
        <v>1024</v>
      </c>
      <c r="D47" s="34" t="s">
        <v>1049</v>
      </c>
      <c r="E47" s="34" t="s">
        <v>1050</v>
      </c>
      <c r="F47" s="34" t="s">
        <v>1051</v>
      </c>
      <c r="G47" s="34">
        <v>2021</v>
      </c>
      <c r="H47" s="34" t="s">
        <v>985</v>
      </c>
      <c r="I47" s="37" t="s">
        <v>9</v>
      </c>
      <c r="J47" s="37" t="s">
        <v>162</v>
      </c>
      <c r="K47" s="34" t="s">
        <v>1004</v>
      </c>
      <c r="L47" s="34" t="s">
        <v>59</v>
      </c>
      <c r="M47" s="34" t="s">
        <v>17</v>
      </c>
      <c r="N47" s="39" t="s">
        <v>17</v>
      </c>
      <c r="O47" s="34" t="s">
        <v>59</v>
      </c>
      <c r="P47" s="34" t="s">
        <v>61</v>
      </c>
      <c r="Q47" s="34" t="s">
        <v>61</v>
      </c>
      <c r="R47" s="28" t="s">
        <v>826</v>
      </c>
      <c r="S47" s="35"/>
      <c r="T47" s="20"/>
      <c r="U47" s="20"/>
      <c r="V47" s="20"/>
      <c r="W47" s="20"/>
      <c r="X47" s="20"/>
      <c r="Y47" s="20"/>
      <c r="Z47" s="20"/>
    </row>
    <row r="48" spans="1:26" ht="15" customHeight="1">
      <c r="A48" s="28">
        <v>45</v>
      </c>
      <c r="B48" s="29" t="s">
        <v>324</v>
      </c>
      <c r="C48" s="30" t="s">
        <v>340</v>
      </c>
      <c r="D48" s="30" t="s">
        <v>341</v>
      </c>
      <c r="E48" s="30" t="s">
        <v>273</v>
      </c>
      <c r="F48" s="30" t="s">
        <v>343</v>
      </c>
      <c r="G48" s="30">
        <v>2021</v>
      </c>
      <c r="H48" s="30">
        <v>2024</v>
      </c>
      <c r="I48" s="30" t="s">
        <v>950</v>
      </c>
      <c r="J48" s="30" t="s">
        <v>162</v>
      </c>
      <c r="K48" s="30" t="s">
        <v>344</v>
      </c>
      <c r="L48" s="30" t="s">
        <v>17</v>
      </c>
      <c r="M48" s="30" t="s">
        <v>17</v>
      </c>
      <c r="N48" s="33" t="s">
        <v>17</v>
      </c>
      <c r="O48" s="30" t="s">
        <v>59</v>
      </c>
      <c r="P48" s="46" t="s">
        <v>334</v>
      </c>
      <c r="Q48" s="34" t="s">
        <v>61</v>
      </c>
      <c r="R48" s="28" t="s">
        <v>345</v>
      </c>
      <c r="S48" s="35" t="s">
        <v>346</v>
      </c>
    </row>
    <row r="49" spans="1:26" ht="15" customHeight="1">
      <c r="A49" s="28">
        <v>46</v>
      </c>
      <c r="B49" s="36" t="s">
        <v>324</v>
      </c>
      <c r="C49" s="34" t="s">
        <v>1052</v>
      </c>
      <c r="D49" s="34" t="s">
        <v>1053</v>
      </c>
      <c r="E49" s="34" t="s">
        <v>219</v>
      </c>
      <c r="F49" s="34" t="s">
        <v>1048</v>
      </c>
      <c r="G49" s="34">
        <v>2023</v>
      </c>
      <c r="H49" s="34">
        <v>2023</v>
      </c>
      <c r="I49" s="37" t="s">
        <v>9</v>
      </c>
      <c r="J49" s="37" t="s">
        <v>162</v>
      </c>
      <c r="K49" s="34" t="s">
        <v>1004</v>
      </c>
      <c r="L49" s="34" t="s">
        <v>59</v>
      </c>
      <c r="M49" s="34" t="s">
        <v>17</v>
      </c>
      <c r="N49" s="39" t="s">
        <v>17</v>
      </c>
      <c r="O49" s="34" t="s">
        <v>59</v>
      </c>
      <c r="P49" s="34" t="s">
        <v>61</v>
      </c>
      <c r="Q49" s="34" t="s">
        <v>61</v>
      </c>
      <c r="R49" s="28" t="s">
        <v>826</v>
      </c>
      <c r="S49" s="35"/>
    </row>
    <row r="50" spans="1:26" ht="15" customHeight="1">
      <c r="A50" s="28">
        <v>47</v>
      </c>
      <c r="B50" s="29" t="s">
        <v>324</v>
      </c>
      <c r="C50" s="30" t="s">
        <v>1054</v>
      </c>
      <c r="D50" s="30" t="s">
        <v>352</v>
      </c>
      <c r="E50" s="30" t="s">
        <v>760</v>
      </c>
      <c r="F50" s="30" t="s">
        <v>353</v>
      </c>
      <c r="G50" s="30">
        <v>2023</v>
      </c>
      <c r="H50" s="30">
        <v>2024</v>
      </c>
      <c r="I50" s="32" t="s">
        <v>1031</v>
      </c>
      <c r="J50" s="30" t="s">
        <v>124</v>
      </c>
      <c r="K50" s="30" t="s">
        <v>1055</v>
      </c>
      <c r="L50" s="30" t="s">
        <v>17</v>
      </c>
      <c r="M50" s="30" t="s">
        <v>17</v>
      </c>
      <c r="N50" s="33" t="s">
        <v>17</v>
      </c>
      <c r="O50" s="30" t="s">
        <v>59</v>
      </c>
      <c r="P50" s="30" t="s">
        <v>315</v>
      </c>
      <c r="Q50" s="34" t="s">
        <v>61</v>
      </c>
      <c r="R50" s="28" t="s">
        <v>121</v>
      </c>
      <c r="S50" s="35"/>
    </row>
    <row r="51" spans="1:26" ht="15" customHeight="1">
      <c r="A51" s="28">
        <v>48</v>
      </c>
      <c r="B51" s="36" t="s">
        <v>324</v>
      </c>
      <c r="C51" s="34" t="s">
        <v>1056</v>
      </c>
      <c r="D51" s="34" t="s">
        <v>1057</v>
      </c>
      <c r="E51" s="34" t="s">
        <v>219</v>
      </c>
      <c r="F51" s="34" t="s">
        <v>826</v>
      </c>
      <c r="G51" s="34">
        <v>2024</v>
      </c>
      <c r="H51" s="34">
        <v>2024</v>
      </c>
      <c r="I51" s="37" t="s">
        <v>9</v>
      </c>
      <c r="J51" s="37" t="s">
        <v>162</v>
      </c>
      <c r="K51" s="34" t="s">
        <v>1004</v>
      </c>
      <c r="L51" s="34" t="s">
        <v>59</v>
      </c>
      <c r="M51" s="34" t="s">
        <v>17</v>
      </c>
      <c r="N51" s="39" t="s">
        <v>17</v>
      </c>
      <c r="O51" s="34" t="s">
        <v>59</v>
      </c>
      <c r="P51" s="34" t="s">
        <v>61</v>
      </c>
      <c r="Q51" s="34" t="s">
        <v>61</v>
      </c>
      <c r="R51" s="28" t="s">
        <v>826</v>
      </c>
      <c r="S51" s="35"/>
    </row>
    <row r="52" spans="1:26" ht="15" customHeight="1">
      <c r="A52" s="28">
        <v>49</v>
      </c>
      <c r="B52" s="40" t="s">
        <v>1058</v>
      </c>
      <c r="C52" s="28" t="s">
        <v>1059</v>
      </c>
      <c r="D52" s="28"/>
      <c r="E52" s="28" t="s">
        <v>942</v>
      </c>
      <c r="F52" s="28" t="s">
        <v>1060</v>
      </c>
      <c r="G52" s="28">
        <v>2019</v>
      </c>
      <c r="H52" s="28" t="s">
        <v>1061</v>
      </c>
      <c r="I52" s="41" t="s">
        <v>10</v>
      </c>
      <c r="J52" s="41"/>
      <c r="K52" s="42" t="s">
        <v>1062</v>
      </c>
      <c r="L52" s="28" t="s">
        <v>59</v>
      </c>
      <c r="M52" s="28" t="s">
        <v>17</v>
      </c>
      <c r="N52" s="39" t="s">
        <v>17</v>
      </c>
      <c r="O52" s="28" t="s">
        <v>59</v>
      </c>
      <c r="P52" s="28"/>
      <c r="Q52" s="28"/>
      <c r="R52" s="28"/>
      <c r="S52" s="35"/>
    </row>
    <row r="53" spans="1:26" ht="15" customHeight="1">
      <c r="A53" s="28">
        <v>50</v>
      </c>
      <c r="B53" s="36" t="s">
        <v>372</v>
      </c>
      <c r="C53" s="34" t="s">
        <v>1063</v>
      </c>
      <c r="D53" s="30" t="s">
        <v>61</v>
      </c>
      <c r="E53" s="34" t="s">
        <v>1064</v>
      </c>
      <c r="F53" s="34" t="s">
        <v>1065</v>
      </c>
      <c r="G53" s="34">
        <v>2015</v>
      </c>
      <c r="H53" s="50">
        <v>2021</v>
      </c>
      <c r="I53" s="37" t="s">
        <v>9</v>
      </c>
      <c r="J53" s="34" t="s">
        <v>76</v>
      </c>
      <c r="K53" s="34" t="s">
        <v>1066</v>
      </c>
      <c r="L53" s="34" t="s">
        <v>17</v>
      </c>
      <c r="M53" s="34" t="s">
        <v>17</v>
      </c>
      <c r="N53" s="39" t="s">
        <v>17</v>
      </c>
      <c r="O53" s="34" t="s">
        <v>59</v>
      </c>
      <c r="P53" s="34" t="s">
        <v>985</v>
      </c>
      <c r="Q53" s="34" t="s">
        <v>61</v>
      </c>
      <c r="R53" s="28" t="s">
        <v>195</v>
      </c>
      <c r="S53" s="35"/>
    </row>
    <row r="54" spans="1:26" ht="15" customHeight="1">
      <c r="A54" s="28">
        <v>51</v>
      </c>
      <c r="B54" s="29" t="s">
        <v>372</v>
      </c>
      <c r="C54" s="30" t="s">
        <v>1039</v>
      </c>
      <c r="D54" s="30" t="s">
        <v>1063</v>
      </c>
      <c r="E54" s="30" t="s">
        <v>1041</v>
      </c>
      <c r="F54" s="30" t="s">
        <v>1067</v>
      </c>
      <c r="G54" s="30">
        <v>2022</v>
      </c>
      <c r="H54" s="30" t="s">
        <v>1043</v>
      </c>
      <c r="I54" s="32" t="s">
        <v>9</v>
      </c>
      <c r="J54" s="32" t="s">
        <v>162</v>
      </c>
      <c r="K54" s="44" t="s">
        <v>139</v>
      </c>
      <c r="L54" s="30" t="s">
        <v>59</v>
      </c>
      <c r="M54" s="30" t="s">
        <v>17</v>
      </c>
      <c r="N54" s="39" t="s">
        <v>17</v>
      </c>
      <c r="O54" s="34" t="s">
        <v>59</v>
      </c>
      <c r="P54" s="30" t="s">
        <v>1068</v>
      </c>
      <c r="Q54" s="34" t="s">
        <v>61</v>
      </c>
      <c r="R54" s="28" t="s">
        <v>509</v>
      </c>
      <c r="S54" s="35"/>
    </row>
    <row r="55" spans="1:26" ht="15" customHeight="1">
      <c r="A55" s="28">
        <v>52</v>
      </c>
      <c r="B55" s="36" t="s">
        <v>372</v>
      </c>
      <c r="C55" s="34" t="s">
        <v>1069</v>
      </c>
      <c r="D55" s="30" t="s">
        <v>1063</v>
      </c>
      <c r="E55" s="34" t="s">
        <v>942</v>
      </c>
      <c r="F55" s="34" t="s">
        <v>1065</v>
      </c>
      <c r="G55" s="34">
        <v>2022</v>
      </c>
      <c r="H55" s="34">
        <v>2026</v>
      </c>
      <c r="I55" s="37" t="s">
        <v>9</v>
      </c>
      <c r="J55" s="34" t="s">
        <v>76</v>
      </c>
      <c r="K55" s="34" t="s">
        <v>1066</v>
      </c>
      <c r="L55" s="34" t="s">
        <v>17</v>
      </c>
      <c r="M55" s="34" t="s">
        <v>17</v>
      </c>
      <c r="N55" s="39" t="s">
        <v>17</v>
      </c>
      <c r="O55" s="34" t="s">
        <v>59</v>
      </c>
      <c r="P55" s="34" t="s">
        <v>985</v>
      </c>
      <c r="Q55" s="34" t="s">
        <v>61</v>
      </c>
      <c r="R55" s="28" t="s">
        <v>195</v>
      </c>
      <c r="S55" s="35"/>
    </row>
    <row r="56" spans="1:26" ht="15" customHeight="1">
      <c r="A56" s="28">
        <v>53</v>
      </c>
      <c r="B56" s="29" t="s">
        <v>1070</v>
      </c>
      <c r="C56" s="30" t="s">
        <v>1071</v>
      </c>
      <c r="D56" s="30" t="s">
        <v>759</v>
      </c>
      <c r="E56" s="30" t="s">
        <v>132</v>
      </c>
      <c r="F56" s="30" t="s">
        <v>195</v>
      </c>
      <c r="G56" s="31">
        <v>2015</v>
      </c>
      <c r="H56" s="31">
        <v>2019</v>
      </c>
      <c r="I56" s="32" t="s">
        <v>9</v>
      </c>
      <c r="J56" s="32" t="s">
        <v>162</v>
      </c>
      <c r="K56" s="30" t="s">
        <v>139</v>
      </c>
      <c r="L56" s="30" t="s">
        <v>17</v>
      </c>
      <c r="M56" s="30" t="s">
        <v>17</v>
      </c>
      <c r="N56" s="33" t="s">
        <v>17</v>
      </c>
      <c r="O56" s="30" t="s">
        <v>17</v>
      </c>
      <c r="P56" s="30" t="s">
        <v>61</v>
      </c>
      <c r="Q56" s="34" t="s">
        <v>61</v>
      </c>
      <c r="R56" s="28" t="s">
        <v>132</v>
      </c>
      <c r="S56" s="35" t="s">
        <v>1072</v>
      </c>
    </row>
    <row r="57" spans="1:26" ht="15" customHeight="1">
      <c r="A57" s="28">
        <v>54</v>
      </c>
      <c r="B57" s="36" t="s">
        <v>1073</v>
      </c>
      <c r="C57" s="30" t="s">
        <v>1074</v>
      </c>
      <c r="D57" s="34"/>
      <c r="E57" s="30" t="s">
        <v>273</v>
      </c>
      <c r="F57" s="34"/>
      <c r="G57" s="34"/>
      <c r="H57" s="34"/>
      <c r="I57" s="34"/>
      <c r="J57" s="34"/>
      <c r="K57" s="34"/>
      <c r="L57" s="34" t="s">
        <v>19</v>
      </c>
      <c r="M57" s="40" t="s">
        <v>19</v>
      </c>
      <c r="N57" s="43" t="s">
        <v>19</v>
      </c>
      <c r="O57" s="34"/>
      <c r="P57" s="34"/>
      <c r="Q57" s="34"/>
      <c r="R57" s="28" t="s">
        <v>345</v>
      </c>
      <c r="S57" s="35"/>
    </row>
    <row r="58" spans="1:26" ht="15" customHeight="1">
      <c r="A58" s="28">
        <v>55</v>
      </c>
      <c r="B58" s="36" t="s">
        <v>401</v>
      </c>
      <c r="C58" s="34" t="s">
        <v>405</v>
      </c>
      <c r="D58" s="34" t="s">
        <v>61</v>
      </c>
      <c r="E58" s="34" t="s">
        <v>230</v>
      </c>
      <c r="F58" s="34" t="s">
        <v>407</v>
      </c>
      <c r="G58" s="34">
        <v>2018</v>
      </c>
      <c r="H58" s="34">
        <v>2023</v>
      </c>
      <c r="I58" s="34" t="s">
        <v>1075</v>
      </c>
      <c r="J58" s="34" t="s">
        <v>1076</v>
      </c>
      <c r="K58" s="34" t="s">
        <v>1077</v>
      </c>
      <c r="L58" s="34" t="s">
        <v>1011</v>
      </c>
      <c r="M58" s="34" t="s">
        <v>1011</v>
      </c>
      <c r="N58" s="39" t="s">
        <v>17</v>
      </c>
      <c r="O58" s="34" t="s">
        <v>61</v>
      </c>
      <c r="P58" s="34" t="s">
        <v>61</v>
      </c>
      <c r="Q58" s="34" t="s">
        <v>61</v>
      </c>
      <c r="R58" s="28" t="s">
        <v>195</v>
      </c>
      <c r="S58" s="35"/>
    </row>
    <row r="59" spans="1:26" ht="15" customHeight="1">
      <c r="A59" s="28">
        <v>56</v>
      </c>
      <c r="B59" s="36" t="s">
        <v>401</v>
      </c>
      <c r="C59" s="34" t="s">
        <v>405</v>
      </c>
      <c r="D59" s="34" t="s">
        <v>61</v>
      </c>
      <c r="E59" s="34" t="s">
        <v>230</v>
      </c>
      <c r="F59" s="34" t="s">
        <v>407</v>
      </c>
      <c r="G59" s="34">
        <v>2023</v>
      </c>
      <c r="H59" s="34">
        <v>2027</v>
      </c>
      <c r="I59" s="34" t="s">
        <v>1078</v>
      </c>
      <c r="J59" s="34" t="s">
        <v>234</v>
      </c>
      <c r="K59" s="34" t="s">
        <v>1015</v>
      </c>
      <c r="L59" s="34" t="s">
        <v>1010</v>
      </c>
      <c r="M59" s="34" t="s">
        <v>1010</v>
      </c>
      <c r="N59" s="39" t="s">
        <v>1011</v>
      </c>
      <c r="O59" s="34" t="s">
        <v>61</v>
      </c>
      <c r="P59" s="34" t="s">
        <v>61</v>
      </c>
      <c r="Q59" s="34" t="s">
        <v>61</v>
      </c>
      <c r="R59" s="28" t="s">
        <v>195</v>
      </c>
      <c r="S59" s="35"/>
    </row>
    <row r="60" spans="1:26" ht="15" customHeight="1">
      <c r="A60" s="28">
        <v>57</v>
      </c>
      <c r="B60" s="36" t="s">
        <v>401</v>
      </c>
      <c r="C60" s="30" t="s">
        <v>408</v>
      </c>
      <c r="D60" s="30" t="s">
        <v>409</v>
      </c>
      <c r="E60" s="34" t="s">
        <v>219</v>
      </c>
      <c r="F60" s="30" t="s">
        <v>410</v>
      </c>
      <c r="G60" s="34">
        <v>2024</v>
      </c>
      <c r="H60" s="34">
        <v>2026</v>
      </c>
      <c r="I60" s="37" t="s">
        <v>9</v>
      </c>
      <c r="J60" s="37" t="s">
        <v>58</v>
      </c>
      <c r="K60" s="38">
        <v>45580</v>
      </c>
      <c r="L60" s="34" t="s">
        <v>17</v>
      </c>
      <c r="M60" s="34" t="s">
        <v>17</v>
      </c>
      <c r="N60" s="39" t="s">
        <v>59</v>
      </c>
      <c r="O60" s="34" t="s">
        <v>59</v>
      </c>
      <c r="P60" s="34" t="s">
        <v>61</v>
      </c>
      <c r="Q60" s="34" t="s">
        <v>61</v>
      </c>
      <c r="R60" s="34" t="s">
        <v>219</v>
      </c>
      <c r="S60" s="30"/>
    </row>
    <row r="61" spans="1:26" ht="15" customHeight="1">
      <c r="A61" s="28">
        <v>58</v>
      </c>
      <c r="B61" s="36" t="s">
        <v>412</v>
      </c>
      <c r="C61" s="34" t="s">
        <v>1079</v>
      </c>
      <c r="D61" s="34" t="s">
        <v>61</v>
      </c>
      <c r="E61" s="34" t="s">
        <v>230</v>
      </c>
      <c r="F61" s="34" t="s">
        <v>407</v>
      </c>
      <c r="G61" s="34">
        <v>2018</v>
      </c>
      <c r="H61" s="34">
        <v>2023</v>
      </c>
      <c r="I61" s="34" t="s">
        <v>1075</v>
      </c>
      <c r="J61" s="34" t="s">
        <v>416</v>
      </c>
      <c r="K61" s="34" t="s">
        <v>1080</v>
      </c>
      <c r="L61" s="34" t="s">
        <v>1011</v>
      </c>
      <c r="M61" s="34" t="s">
        <v>1011</v>
      </c>
      <c r="N61" s="39" t="s">
        <v>17</v>
      </c>
      <c r="O61" s="34" t="s">
        <v>61</v>
      </c>
      <c r="P61" s="34" t="s">
        <v>61</v>
      </c>
      <c r="Q61" s="34" t="s">
        <v>61</v>
      </c>
      <c r="R61" s="28" t="s">
        <v>195</v>
      </c>
      <c r="S61" s="35"/>
    </row>
    <row r="62" spans="1:26" ht="15" customHeight="1">
      <c r="A62" s="28">
        <v>59</v>
      </c>
      <c r="B62" s="36" t="s">
        <v>412</v>
      </c>
      <c r="C62" s="34" t="s">
        <v>1081</v>
      </c>
      <c r="D62" s="34" t="s">
        <v>1082</v>
      </c>
      <c r="E62" s="34" t="s">
        <v>1023</v>
      </c>
      <c r="F62" s="34" t="s">
        <v>1083</v>
      </c>
      <c r="G62" s="34">
        <v>2020</v>
      </c>
      <c r="H62" s="34">
        <v>2024</v>
      </c>
      <c r="I62" s="37" t="s">
        <v>9</v>
      </c>
      <c r="J62" s="34" t="s">
        <v>58</v>
      </c>
      <c r="K62" s="34" t="s">
        <v>61</v>
      </c>
      <c r="L62" s="34" t="s">
        <v>19</v>
      </c>
      <c r="M62" s="34" t="s">
        <v>17</v>
      </c>
      <c r="N62" s="39" t="s">
        <v>19</v>
      </c>
      <c r="O62" s="34" t="s">
        <v>61</v>
      </c>
      <c r="P62" s="51" t="s">
        <v>1084</v>
      </c>
      <c r="Q62" s="34" t="s">
        <v>61</v>
      </c>
      <c r="R62" s="28" t="s">
        <v>237</v>
      </c>
      <c r="S62" s="35"/>
    </row>
    <row r="63" spans="1:26" ht="15" customHeight="1">
      <c r="A63" s="28">
        <v>60</v>
      </c>
      <c r="B63" s="36" t="s">
        <v>412</v>
      </c>
      <c r="C63" s="34" t="s">
        <v>1079</v>
      </c>
      <c r="D63" s="34" t="s">
        <v>61</v>
      </c>
      <c r="E63" s="34" t="s">
        <v>230</v>
      </c>
      <c r="F63" s="34" t="s">
        <v>407</v>
      </c>
      <c r="G63" s="34">
        <v>2023</v>
      </c>
      <c r="H63" s="34">
        <v>2027</v>
      </c>
      <c r="I63" s="34" t="s">
        <v>1078</v>
      </c>
      <c r="J63" s="34" t="s">
        <v>416</v>
      </c>
      <c r="K63" s="34" t="s">
        <v>1080</v>
      </c>
      <c r="L63" s="34" t="s">
        <v>1011</v>
      </c>
      <c r="M63" s="34" t="s">
        <v>1010</v>
      </c>
      <c r="N63" s="39" t="s">
        <v>1011</v>
      </c>
      <c r="O63" s="34" t="s">
        <v>61</v>
      </c>
      <c r="P63" s="34" t="s">
        <v>61</v>
      </c>
      <c r="Q63" s="34" t="s">
        <v>61</v>
      </c>
      <c r="R63" s="28" t="s">
        <v>195</v>
      </c>
      <c r="S63" s="35"/>
    </row>
    <row r="64" spans="1:26" ht="15" customHeight="1">
      <c r="A64" s="28">
        <v>61</v>
      </c>
      <c r="B64" s="36" t="s">
        <v>412</v>
      </c>
      <c r="C64" s="30" t="s">
        <v>995</v>
      </c>
      <c r="D64" s="30"/>
      <c r="E64" s="30"/>
      <c r="F64" s="30"/>
      <c r="G64" s="30"/>
      <c r="H64" s="30"/>
      <c r="I64" s="32"/>
      <c r="J64" s="30"/>
      <c r="K64" s="30"/>
      <c r="L64" s="34" t="s">
        <v>19</v>
      </c>
      <c r="M64" s="40" t="s">
        <v>19</v>
      </c>
      <c r="N64" s="43" t="s">
        <v>19</v>
      </c>
      <c r="O64" s="30"/>
      <c r="P64" s="46"/>
      <c r="Q64" s="34"/>
      <c r="R64" s="28" t="s">
        <v>345</v>
      </c>
      <c r="S64" s="35" t="s">
        <v>638</v>
      </c>
      <c r="T64" s="20"/>
      <c r="U64" s="20"/>
      <c r="V64" s="20"/>
      <c r="W64" s="20"/>
      <c r="X64" s="20"/>
      <c r="Y64" s="20"/>
      <c r="Z64" s="20"/>
    </row>
    <row r="65" spans="1:26" ht="15" customHeight="1">
      <c r="A65" s="28">
        <v>62</v>
      </c>
      <c r="B65" s="36" t="s">
        <v>419</v>
      </c>
      <c r="C65" s="34" t="s">
        <v>1085</v>
      </c>
      <c r="D65" s="34" t="s">
        <v>418</v>
      </c>
      <c r="E65" s="34" t="s">
        <v>420</v>
      </c>
      <c r="F65" s="34" t="s">
        <v>421</v>
      </c>
      <c r="G65" s="34">
        <v>2023</v>
      </c>
      <c r="H65" s="34">
        <v>2027</v>
      </c>
      <c r="I65" s="34" t="s">
        <v>1086</v>
      </c>
      <c r="J65" s="49" t="s">
        <v>263</v>
      </c>
      <c r="K65" s="34" t="s">
        <v>422</v>
      </c>
      <c r="L65" s="34" t="s">
        <v>17</v>
      </c>
      <c r="M65" s="34" t="s">
        <v>17</v>
      </c>
      <c r="N65" s="39" t="s">
        <v>17</v>
      </c>
      <c r="O65" s="34" t="s">
        <v>59</v>
      </c>
      <c r="P65" s="34" t="s">
        <v>985</v>
      </c>
      <c r="Q65" s="34" t="s">
        <v>61</v>
      </c>
      <c r="R65" s="28" t="s">
        <v>195</v>
      </c>
      <c r="S65" s="35"/>
    </row>
    <row r="66" spans="1:26" ht="15" customHeight="1">
      <c r="A66" s="28">
        <v>63</v>
      </c>
      <c r="B66" s="36" t="s">
        <v>419</v>
      </c>
      <c r="C66" s="34" t="s">
        <v>1087</v>
      </c>
      <c r="D66" s="34" t="s">
        <v>424</v>
      </c>
      <c r="E66" s="34" t="s">
        <v>420</v>
      </c>
      <c r="F66" s="34" t="s">
        <v>421</v>
      </c>
      <c r="G66" s="34">
        <v>2023</v>
      </c>
      <c r="H66" s="34">
        <v>2027</v>
      </c>
      <c r="I66" s="34" t="s">
        <v>1088</v>
      </c>
      <c r="J66" s="34" t="s">
        <v>426</v>
      </c>
      <c r="K66" s="34" t="s">
        <v>425</v>
      </c>
      <c r="L66" s="34" t="s">
        <v>17</v>
      </c>
      <c r="M66" s="34" t="s">
        <v>17</v>
      </c>
      <c r="N66" s="39" t="s">
        <v>17</v>
      </c>
      <c r="O66" s="34" t="s">
        <v>59</v>
      </c>
      <c r="P66" s="34" t="s">
        <v>985</v>
      </c>
      <c r="Q66" s="34" t="s">
        <v>61</v>
      </c>
      <c r="R66" s="28" t="s">
        <v>195</v>
      </c>
      <c r="S66" s="35"/>
      <c r="T66" s="20"/>
      <c r="U66" s="20"/>
      <c r="V66" s="20"/>
      <c r="W66" s="20"/>
      <c r="X66" s="20"/>
      <c r="Y66" s="20"/>
      <c r="Z66" s="20"/>
    </row>
    <row r="67" spans="1:26" ht="15" customHeight="1">
      <c r="A67" s="28">
        <v>64</v>
      </c>
      <c r="B67" s="29" t="s">
        <v>428</v>
      </c>
      <c r="C67" s="30" t="s">
        <v>433</v>
      </c>
      <c r="D67" s="34" t="s">
        <v>61</v>
      </c>
      <c r="E67" s="34" t="s">
        <v>1089</v>
      </c>
      <c r="F67" s="30" t="s">
        <v>1090</v>
      </c>
      <c r="G67" s="34">
        <v>2022</v>
      </c>
      <c r="H67" s="34">
        <v>2025</v>
      </c>
      <c r="I67" s="37" t="s">
        <v>10</v>
      </c>
      <c r="J67" s="34" t="s">
        <v>439</v>
      </c>
      <c r="K67" s="34" t="s">
        <v>438</v>
      </c>
      <c r="L67" s="34" t="s">
        <v>17</v>
      </c>
      <c r="M67" s="34" t="s">
        <v>17</v>
      </c>
      <c r="N67" s="39" t="s">
        <v>17</v>
      </c>
      <c r="O67" s="34" t="s">
        <v>59</v>
      </c>
      <c r="P67" s="34" t="s">
        <v>985</v>
      </c>
      <c r="Q67" s="34" t="s">
        <v>61</v>
      </c>
      <c r="R67" s="28" t="s">
        <v>195</v>
      </c>
      <c r="S67" s="35"/>
      <c r="T67" s="20"/>
      <c r="U67" s="20"/>
      <c r="V67" s="20"/>
      <c r="W67" s="20"/>
      <c r="X67" s="20"/>
      <c r="Y67" s="20"/>
      <c r="Z67" s="20"/>
    </row>
    <row r="68" spans="1:26" ht="15" customHeight="1">
      <c r="A68" s="28">
        <v>65</v>
      </c>
      <c r="B68" s="29" t="s">
        <v>455</v>
      </c>
      <c r="C68" s="30" t="s">
        <v>71</v>
      </c>
      <c r="D68" s="30" t="s">
        <v>759</v>
      </c>
      <c r="E68" s="30" t="s">
        <v>132</v>
      </c>
      <c r="F68" s="30" t="s">
        <v>456</v>
      </c>
      <c r="G68" s="31">
        <v>2021</v>
      </c>
      <c r="H68" s="31">
        <v>2024</v>
      </c>
      <c r="I68" s="32" t="s">
        <v>9</v>
      </c>
      <c r="J68" s="32" t="s">
        <v>162</v>
      </c>
      <c r="K68" s="30" t="s">
        <v>692</v>
      </c>
      <c r="L68" s="30" t="s">
        <v>17</v>
      </c>
      <c r="M68" s="30" t="s">
        <v>17</v>
      </c>
      <c r="N68" s="33" t="s">
        <v>17</v>
      </c>
      <c r="O68" s="30" t="s">
        <v>59</v>
      </c>
      <c r="P68" s="30" t="s">
        <v>1091</v>
      </c>
      <c r="Q68" s="34" t="s">
        <v>61</v>
      </c>
      <c r="R68" s="28" t="s">
        <v>132</v>
      </c>
      <c r="S68" s="35"/>
    </row>
    <row r="69" spans="1:26" ht="15" customHeight="1">
      <c r="A69" s="28">
        <v>66</v>
      </c>
      <c r="B69" s="36" t="s">
        <v>470</v>
      </c>
      <c r="C69" s="30" t="s">
        <v>500</v>
      </c>
      <c r="D69" s="30" t="s">
        <v>759</v>
      </c>
      <c r="E69" s="30" t="s">
        <v>132</v>
      </c>
      <c r="F69" s="34" t="s">
        <v>218</v>
      </c>
      <c r="G69" s="31">
        <v>2020</v>
      </c>
      <c r="H69" s="31">
        <v>2023</v>
      </c>
      <c r="I69" s="32" t="s">
        <v>9</v>
      </c>
      <c r="J69" s="32" t="s">
        <v>61</v>
      </c>
      <c r="K69" s="30" t="s">
        <v>471</v>
      </c>
      <c r="L69" s="30" t="s">
        <v>17</v>
      </c>
      <c r="M69" s="30" t="s">
        <v>17</v>
      </c>
      <c r="N69" s="33" t="s">
        <v>17</v>
      </c>
      <c r="O69" s="30" t="s">
        <v>17</v>
      </c>
      <c r="P69" s="30" t="s">
        <v>459</v>
      </c>
      <c r="Q69" s="34" t="s">
        <v>61</v>
      </c>
      <c r="R69" s="28" t="s">
        <v>132</v>
      </c>
      <c r="S69" s="35"/>
    </row>
    <row r="70" spans="1:26" ht="15" customHeight="1">
      <c r="A70" s="28">
        <v>67</v>
      </c>
      <c r="B70" s="36" t="s">
        <v>475</v>
      </c>
      <c r="C70" s="30" t="s">
        <v>1092</v>
      </c>
      <c r="D70" s="30" t="s">
        <v>1093</v>
      </c>
      <c r="E70" s="30" t="s">
        <v>476</v>
      </c>
      <c r="F70" s="30" t="s">
        <v>477</v>
      </c>
      <c r="G70" s="34">
        <v>2016</v>
      </c>
      <c r="H70" s="34">
        <v>2026</v>
      </c>
      <c r="I70" s="30" t="s">
        <v>950</v>
      </c>
      <c r="J70" s="37" t="s">
        <v>479</v>
      </c>
      <c r="K70" s="34" t="s">
        <v>478</v>
      </c>
      <c r="L70" s="34" t="s">
        <v>17</v>
      </c>
      <c r="M70" s="34" t="s">
        <v>17</v>
      </c>
      <c r="N70" s="39" t="s">
        <v>17</v>
      </c>
      <c r="O70" s="30" t="s">
        <v>17</v>
      </c>
      <c r="P70" s="30" t="s">
        <v>472</v>
      </c>
      <c r="Q70" s="34" t="s">
        <v>1094</v>
      </c>
      <c r="R70" s="28" t="s">
        <v>480</v>
      </c>
      <c r="S70" s="35"/>
    </row>
    <row r="71" spans="1:26" ht="15" customHeight="1">
      <c r="A71" s="28">
        <v>68</v>
      </c>
      <c r="B71" s="36" t="s">
        <v>495</v>
      </c>
      <c r="C71" s="30" t="s">
        <v>500</v>
      </c>
      <c r="D71" s="30" t="s">
        <v>759</v>
      </c>
      <c r="E71" s="30" t="s">
        <v>132</v>
      </c>
      <c r="F71" s="34" t="s">
        <v>218</v>
      </c>
      <c r="G71" s="31">
        <v>2015</v>
      </c>
      <c r="H71" s="31">
        <v>2019</v>
      </c>
      <c r="I71" s="32" t="s">
        <v>9</v>
      </c>
      <c r="J71" s="32" t="s">
        <v>61</v>
      </c>
      <c r="K71" s="30" t="s">
        <v>471</v>
      </c>
      <c r="L71" s="30" t="s">
        <v>17</v>
      </c>
      <c r="M71" s="30" t="s">
        <v>17</v>
      </c>
      <c r="N71" s="33" t="s">
        <v>17</v>
      </c>
      <c r="O71" s="30" t="s">
        <v>17</v>
      </c>
      <c r="P71" s="30" t="s">
        <v>459</v>
      </c>
      <c r="Q71" s="34" t="s">
        <v>61</v>
      </c>
      <c r="R71" s="28" t="s">
        <v>132</v>
      </c>
      <c r="S71" s="35"/>
    </row>
    <row r="72" spans="1:26" ht="15" customHeight="1">
      <c r="A72" s="28">
        <v>69</v>
      </c>
      <c r="B72" s="29" t="s">
        <v>495</v>
      </c>
      <c r="C72" s="30" t="s">
        <v>71</v>
      </c>
      <c r="D72" s="30" t="s">
        <v>61</v>
      </c>
      <c r="E72" s="30" t="s">
        <v>760</v>
      </c>
      <c r="F72" s="30" t="s">
        <v>955</v>
      </c>
      <c r="G72" s="30" t="s">
        <v>61</v>
      </c>
      <c r="H72" s="30">
        <v>2026</v>
      </c>
      <c r="I72" s="32" t="s">
        <v>9</v>
      </c>
      <c r="J72" s="30" t="s">
        <v>1095</v>
      </c>
      <c r="K72" s="30" t="s">
        <v>1096</v>
      </c>
      <c r="L72" s="30" t="s">
        <v>17</v>
      </c>
      <c r="M72" s="30" t="s">
        <v>17</v>
      </c>
      <c r="N72" s="43" t="s">
        <v>19</v>
      </c>
      <c r="O72" s="30" t="s">
        <v>59</v>
      </c>
      <c r="P72" s="30" t="s">
        <v>61</v>
      </c>
      <c r="Q72" s="34" t="s">
        <v>61</v>
      </c>
      <c r="R72" s="28" t="s">
        <v>121</v>
      </c>
      <c r="S72" s="35"/>
    </row>
    <row r="73" spans="1:26" ht="15" customHeight="1">
      <c r="A73" s="28">
        <v>70</v>
      </c>
      <c r="B73" s="40" t="s">
        <v>495</v>
      </c>
      <c r="C73" s="28" t="s">
        <v>1097</v>
      </c>
      <c r="D73" s="28"/>
      <c r="E73" s="28" t="s">
        <v>1098</v>
      </c>
      <c r="F73" s="28" t="s">
        <v>108</v>
      </c>
      <c r="G73" s="28" t="s">
        <v>938</v>
      </c>
      <c r="H73" s="28" t="s">
        <v>938</v>
      </c>
      <c r="I73" s="28"/>
      <c r="J73" s="28"/>
      <c r="K73" s="28"/>
      <c r="L73" s="34" t="s">
        <v>19</v>
      </c>
      <c r="M73" s="40" t="s">
        <v>19</v>
      </c>
      <c r="N73" s="43" t="s">
        <v>19</v>
      </c>
      <c r="O73" s="28"/>
      <c r="P73" s="28"/>
      <c r="Q73" s="28"/>
      <c r="R73" s="28" t="s">
        <v>73</v>
      </c>
      <c r="S73" s="35"/>
    </row>
    <row r="74" spans="1:26" ht="15" customHeight="1">
      <c r="A74" s="28">
        <v>71</v>
      </c>
      <c r="B74" s="40" t="s">
        <v>495</v>
      </c>
      <c r="C74" s="28" t="s">
        <v>532</v>
      </c>
      <c r="D74" s="28"/>
      <c r="E74" s="28"/>
      <c r="F74" s="28" t="s">
        <v>73</v>
      </c>
      <c r="G74" s="28" t="s">
        <v>938</v>
      </c>
      <c r="H74" s="28" t="s">
        <v>938</v>
      </c>
      <c r="I74" s="28" t="s">
        <v>9</v>
      </c>
      <c r="J74" s="28"/>
      <c r="K74" s="28"/>
      <c r="L74" s="34" t="s">
        <v>938</v>
      </c>
      <c r="M74" s="28" t="s">
        <v>17</v>
      </c>
      <c r="N74" s="39" t="s">
        <v>17</v>
      </c>
      <c r="O74" s="28"/>
      <c r="P74" s="28"/>
      <c r="Q74" s="28"/>
      <c r="R74" s="28" t="s">
        <v>73</v>
      </c>
      <c r="S74" s="35"/>
      <c r="T74" s="20"/>
      <c r="U74" s="20"/>
      <c r="V74" s="20"/>
      <c r="W74" s="20"/>
      <c r="X74" s="20"/>
      <c r="Y74" s="20"/>
      <c r="Z74" s="20"/>
    </row>
    <row r="75" spans="1:26" ht="15" customHeight="1">
      <c r="A75" s="28">
        <v>72</v>
      </c>
      <c r="B75" s="36" t="s">
        <v>495</v>
      </c>
      <c r="C75" s="30" t="s">
        <v>340</v>
      </c>
      <c r="D75" s="34"/>
      <c r="E75" s="34"/>
      <c r="F75" s="34"/>
      <c r="G75" s="34"/>
      <c r="H75" s="34"/>
      <c r="I75" s="37"/>
      <c r="J75" s="37"/>
      <c r="K75" s="34"/>
      <c r="L75" s="34" t="s">
        <v>19</v>
      </c>
      <c r="M75" s="40" t="s">
        <v>19</v>
      </c>
      <c r="N75" s="43" t="s">
        <v>19</v>
      </c>
      <c r="O75" s="34"/>
      <c r="P75" s="34"/>
      <c r="Q75" s="34"/>
      <c r="R75" s="28" t="s">
        <v>345</v>
      </c>
      <c r="S75" s="35" t="s">
        <v>346</v>
      </c>
    </row>
    <row r="76" spans="1:26" ht="15" customHeight="1">
      <c r="A76" s="28">
        <v>73</v>
      </c>
      <c r="B76" s="29" t="s">
        <v>522</v>
      </c>
      <c r="C76" s="30" t="s">
        <v>526</v>
      </c>
      <c r="D76" s="30" t="s">
        <v>1039</v>
      </c>
      <c r="E76" s="30" t="s">
        <v>1041</v>
      </c>
      <c r="F76" s="30" t="s">
        <v>1099</v>
      </c>
      <c r="G76" s="30">
        <v>2016</v>
      </c>
      <c r="H76" s="30" t="s">
        <v>1043</v>
      </c>
      <c r="I76" s="32" t="s">
        <v>9</v>
      </c>
      <c r="J76" s="32" t="s">
        <v>162</v>
      </c>
      <c r="K76" s="44" t="s">
        <v>139</v>
      </c>
      <c r="L76" s="30" t="s">
        <v>59</v>
      </c>
      <c r="M76" s="30" t="s">
        <v>17</v>
      </c>
      <c r="N76" s="39" t="s">
        <v>17</v>
      </c>
      <c r="O76" s="34" t="s">
        <v>59</v>
      </c>
      <c r="P76" s="30" t="s">
        <v>486</v>
      </c>
      <c r="Q76" s="34" t="s">
        <v>61</v>
      </c>
      <c r="R76" s="28" t="s">
        <v>509</v>
      </c>
      <c r="S76" s="35"/>
      <c r="T76" s="20"/>
      <c r="U76" s="20"/>
      <c r="V76" s="20"/>
      <c r="W76" s="20"/>
      <c r="X76" s="20"/>
      <c r="Y76" s="20"/>
      <c r="Z76" s="20"/>
    </row>
    <row r="77" spans="1:26" ht="15" customHeight="1">
      <c r="A77" s="28">
        <v>74</v>
      </c>
      <c r="B77" s="29" t="s">
        <v>529</v>
      </c>
      <c r="C77" s="30" t="s">
        <v>1039</v>
      </c>
      <c r="D77" s="30" t="s">
        <v>1100</v>
      </c>
      <c r="E77" s="30" t="s">
        <v>1041</v>
      </c>
      <c r="F77" s="30" t="s">
        <v>1101</v>
      </c>
      <c r="G77" s="30">
        <v>2016</v>
      </c>
      <c r="H77" s="30" t="s">
        <v>1043</v>
      </c>
      <c r="I77" s="32" t="s">
        <v>9</v>
      </c>
      <c r="J77" s="32" t="s">
        <v>162</v>
      </c>
      <c r="K77" s="44" t="s">
        <v>139</v>
      </c>
      <c r="L77" s="30" t="s">
        <v>59</v>
      </c>
      <c r="M77" s="30" t="s">
        <v>17</v>
      </c>
      <c r="N77" s="39" t="s">
        <v>17</v>
      </c>
      <c r="O77" s="34" t="s">
        <v>17</v>
      </c>
      <c r="P77" s="30" t="s">
        <v>515</v>
      </c>
      <c r="Q77" s="34" t="s">
        <v>1102</v>
      </c>
      <c r="R77" s="28" t="s">
        <v>509</v>
      </c>
      <c r="S77" s="35"/>
    </row>
    <row r="78" spans="1:26" ht="15" customHeight="1">
      <c r="A78" s="28">
        <v>75</v>
      </c>
      <c r="B78" s="36" t="s">
        <v>529</v>
      </c>
      <c r="C78" s="30" t="s">
        <v>528</v>
      </c>
      <c r="D78" s="34" t="s">
        <v>61</v>
      </c>
      <c r="E78" s="34" t="s">
        <v>1103</v>
      </c>
      <c r="F78" s="30" t="s">
        <v>530</v>
      </c>
      <c r="G78" s="34">
        <v>2017</v>
      </c>
      <c r="H78" s="34">
        <v>2021</v>
      </c>
      <c r="I78" s="37" t="s">
        <v>9</v>
      </c>
      <c r="J78" s="37" t="s">
        <v>162</v>
      </c>
      <c r="K78" s="34" t="s">
        <v>524</v>
      </c>
      <c r="L78" s="34" t="s">
        <v>17</v>
      </c>
      <c r="M78" s="34" t="s">
        <v>17</v>
      </c>
      <c r="N78" s="39" t="s">
        <v>17</v>
      </c>
      <c r="O78" s="34" t="s">
        <v>59</v>
      </c>
      <c r="P78" s="46" t="s">
        <v>510</v>
      </c>
      <c r="Q78" s="34" t="s">
        <v>61</v>
      </c>
      <c r="R78" s="28" t="s">
        <v>525</v>
      </c>
      <c r="S78" s="35"/>
      <c r="T78" s="20"/>
      <c r="U78" s="20"/>
      <c r="V78" s="20"/>
      <c r="W78" s="20"/>
      <c r="X78" s="20"/>
      <c r="Y78" s="20"/>
      <c r="Z78" s="20"/>
    </row>
    <row r="79" spans="1:26" ht="15" customHeight="1">
      <c r="A79" s="28">
        <v>76</v>
      </c>
      <c r="B79" s="36" t="s">
        <v>529</v>
      </c>
      <c r="C79" s="34" t="s">
        <v>1104</v>
      </c>
      <c r="D79" s="34" t="s">
        <v>1105</v>
      </c>
      <c r="E79" s="34" t="s">
        <v>1023</v>
      </c>
      <c r="F79" s="34" t="s">
        <v>1106</v>
      </c>
      <c r="G79" s="34">
        <v>2020</v>
      </c>
      <c r="H79" s="34">
        <v>2023</v>
      </c>
      <c r="I79" s="37" t="s">
        <v>9</v>
      </c>
      <c r="J79" s="34" t="s">
        <v>58</v>
      </c>
      <c r="K79" s="34" t="s">
        <v>1107</v>
      </c>
      <c r="L79" s="34" t="s">
        <v>17</v>
      </c>
      <c r="M79" s="34" t="s">
        <v>17</v>
      </c>
      <c r="N79" s="39" t="s">
        <v>17</v>
      </c>
      <c r="O79" s="34" t="s">
        <v>17</v>
      </c>
      <c r="P79" s="34" t="s">
        <v>1108</v>
      </c>
      <c r="Q79" s="34" t="s">
        <v>1109</v>
      </c>
      <c r="R79" s="28" t="s">
        <v>237</v>
      </c>
      <c r="S79" s="35"/>
    </row>
    <row r="80" spans="1:26" ht="15" customHeight="1">
      <c r="A80" s="28">
        <v>77</v>
      </c>
      <c r="B80" s="40" t="s">
        <v>529</v>
      </c>
      <c r="C80" s="28" t="s">
        <v>1017</v>
      </c>
      <c r="D80" s="28"/>
      <c r="E80" s="28" t="s">
        <v>942</v>
      </c>
      <c r="F80" s="28" t="s">
        <v>1110</v>
      </c>
      <c r="G80" s="28">
        <v>2022</v>
      </c>
      <c r="H80" s="28" t="s">
        <v>944</v>
      </c>
      <c r="I80" s="41" t="s">
        <v>9</v>
      </c>
      <c r="J80" s="41" t="s">
        <v>162</v>
      </c>
      <c r="K80" s="42" t="s">
        <v>1111</v>
      </c>
      <c r="L80" s="28" t="s">
        <v>17</v>
      </c>
      <c r="M80" s="28" t="s">
        <v>17</v>
      </c>
      <c r="N80" s="39" t="s">
        <v>17</v>
      </c>
      <c r="O80" s="28" t="s">
        <v>59</v>
      </c>
      <c r="P80" s="28"/>
      <c r="Q80" s="28"/>
      <c r="R80" s="28"/>
      <c r="S80" s="35"/>
    </row>
    <row r="81" spans="1:26" ht="15" customHeight="1">
      <c r="A81" s="28">
        <v>78</v>
      </c>
      <c r="B81" s="29" t="s">
        <v>529</v>
      </c>
      <c r="C81" s="28" t="s">
        <v>532</v>
      </c>
      <c r="D81" s="28"/>
      <c r="E81" s="28"/>
      <c r="F81" s="28" t="s">
        <v>73</v>
      </c>
      <c r="G81" s="28" t="s">
        <v>938</v>
      </c>
      <c r="H81" s="28" t="s">
        <v>938</v>
      </c>
      <c r="I81" s="28"/>
      <c r="J81" s="28"/>
      <c r="K81" s="28"/>
      <c r="L81" s="34" t="s">
        <v>19</v>
      </c>
      <c r="M81" s="40" t="s">
        <v>19</v>
      </c>
      <c r="N81" s="43" t="s">
        <v>19</v>
      </c>
      <c r="O81" s="28"/>
      <c r="P81" s="28"/>
      <c r="Q81" s="28"/>
      <c r="R81" s="28" t="s">
        <v>73</v>
      </c>
      <c r="S81" s="35"/>
    </row>
    <row r="82" spans="1:26" ht="15" customHeight="1">
      <c r="A82" s="28">
        <v>79</v>
      </c>
      <c r="B82" s="29" t="s">
        <v>539</v>
      </c>
      <c r="C82" s="30" t="s">
        <v>538</v>
      </c>
      <c r="D82" s="30" t="s">
        <v>61</v>
      </c>
      <c r="E82" s="30" t="s">
        <v>540</v>
      </c>
      <c r="F82" s="30" t="s">
        <v>541</v>
      </c>
      <c r="G82" s="30">
        <v>2021</v>
      </c>
      <c r="H82" s="30">
        <v>2024</v>
      </c>
      <c r="I82" s="32" t="s">
        <v>9</v>
      </c>
      <c r="J82" s="32" t="s">
        <v>146</v>
      </c>
      <c r="K82" s="44">
        <v>45455</v>
      </c>
      <c r="L82" s="30" t="s">
        <v>59</v>
      </c>
      <c r="M82" s="30" t="s">
        <v>17</v>
      </c>
      <c r="N82" s="33" t="s">
        <v>276</v>
      </c>
      <c r="O82" s="30" t="s">
        <v>59</v>
      </c>
      <c r="P82" s="30" t="s">
        <v>61</v>
      </c>
      <c r="Q82" s="34" t="s">
        <v>61</v>
      </c>
      <c r="R82" s="28" t="s">
        <v>147</v>
      </c>
      <c r="S82" s="35"/>
      <c r="T82" s="20"/>
      <c r="U82" s="20"/>
      <c r="V82" s="20"/>
      <c r="W82" s="20"/>
      <c r="X82" s="20"/>
      <c r="Y82" s="20"/>
      <c r="Z82" s="20"/>
    </row>
    <row r="83" spans="1:26" ht="15" customHeight="1">
      <c r="A83" s="28">
        <v>80</v>
      </c>
      <c r="B83" s="36" t="s">
        <v>548</v>
      </c>
      <c r="C83" s="30" t="s">
        <v>559</v>
      </c>
      <c r="D83" s="30" t="s">
        <v>759</v>
      </c>
      <c r="E83" s="30" t="s">
        <v>132</v>
      </c>
      <c r="F83" s="34" t="s">
        <v>218</v>
      </c>
      <c r="G83" s="31">
        <v>2020</v>
      </c>
      <c r="H83" s="31">
        <v>2023</v>
      </c>
      <c r="I83" s="32" t="s">
        <v>9</v>
      </c>
      <c r="J83" s="32" t="s">
        <v>61</v>
      </c>
      <c r="K83" s="30" t="s">
        <v>471</v>
      </c>
      <c r="L83" s="30" t="s">
        <v>17</v>
      </c>
      <c r="M83" s="30" t="s">
        <v>17</v>
      </c>
      <c r="N83" s="33" t="s">
        <v>17</v>
      </c>
      <c r="O83" s="30" t="s">
        <v>17</v>
      </c>
      <c r="P83" s="30" t="s">
        <v>459</v>
      </c>
      <c r="Q83" s="34" t="s">
        <v>61</v>
      </c>
      <c r="R83" s="28" t="s">
        <v>132</v>
      </c>
      <c r="S83" s="35"/>
    </row>
    <row r="84" spans="1:26" ht="15" customHeight="1">
      <c r="A84" s="28">
        <v>81</v>
      </c>
      <c r="B84" s="36" t="s">
        <v>563</v>
      </c>
      <c r="C84" s="30" t="s">
        <v>968</v>
      </c>
      <c r="D84" s="34" t="s">
        <v>969</v>
      </c>
      <c r="E84" s="34" t="s">
        <v>970</v>
      </c>
      <c r="F84" s="30" t="s">
        <v>1112</v>
      </c>
      <c r="G84" s="34">
        <v>2016</v>
      </c>
      <c r="H84" s="34">
        <v>2021</v>
      </c>
      <c r="I84" s="34" t="s">
        <v>232</v>
      </c>
      <c r="J84" s="34" t="s">
        <v>263</v>
      </c>
      <c r="K84" s="34" t="s">
        <v>561</v>
      </c>
      <c r="L84" s="34" t="s">
        <v>59</v>
      </c>
      <c r="M84" s="34" t="s">
        <v>17</v>
      </c>
      <c r="N84" s="39" t="s">
        <v>17</v>
      </c>
      <c r="O84" s="34" t="s">
        <v>17</v>
      </c>
      <c r="P84" s="46" t="s">
        <v>1113</v>
      </c>
      <c r="Q84" s="34" t="s">
        <v>61</v>
      </c>
      <c r="R84" s="28" t="s">
        <v>195</v>
      </c>
      <c r="S84" s="35"/>
    </row>
    <row r="85" spans="1:26" ht="15" customHeight="1">
      <c r="A85" s="28">
        <v>82</v>
      </c>
      <c r="B85" s="36" t="s">
        <v>563</v>
      </c>
      <c r="C85" s="30" t="s">
        <v>1114</v>
      </c>
      <c r="D85" s="34" t="s">
        <v>969</v>
      </c>
      <c r="E85" s="52" t="s">
        <v>982</v>
      </c>
      <c r="F85" s="30" t="s">
        <v>1115</v>
      </c>
      <c r="G85" s="34">
        <v>2020</v>
      </c>
      <c r="H85" s="34">
        <v>2023</v>
      </c>
      <c r="I85" s="34" t="s">
        <v>232</v>
      </c>
      <c r="J85" s="34" t="s">
        <v>263</v>
      </c>
      <c r="K85" s="34" t="s">
        <v>561</v>
      </c>
      <c r="L85" s="34" t="s">
        <v>59</v>
      </c>
      <c r="M85" s="34" t="s">
        <v>17</v>
      </c>
      <c r="N85" s="39" t="s">
        <v>59</v>
      </c>
      <c r="O85" s="34" t="s">
        <v>59</v>
      </c>
      <c r="P85" s="34" t="s">
        <v>61</v>
      </c>
      <c r="Q85" s="34" t="s">
        <v>61</v>
      </c>
      <c r="R85" s="28" t="s">
        <v>195</v>
      </c>
      <c r="S85" s="35"/>
    </row>
    <row r="86" spans="1:26" ht="15" customHeight="1">
      <c r="A86" s="28">
        <v>83</v>
      </c>
      <c r="B86" s="29" t="s">
        <v>563</v>
      </c>
      <c r="C86" s="30" t="s">
        <v>974</v>
      </c>
      <c r="D86" s="30" t="s">
        <v>759</v>
      </c>
      <c r="E86" s="30" t="s">
        <v>132</v>
      </c>
      <c r="F86" s="30" t="s">
        <v>1116</v>
      </c>
      <c r="G86" s="31">
        <v>2026</v>
      </c>
      <c r="H86" s="31">
        <v>2023</v>
      </c>
      <c r="I86" s="32" t="s">
        <v>9</v>
      </c>
      <c r="J86" s="32" t="s">
        <v>162</v>
      </c>
      <c r="K86" s="30" t="s">
        <v>633</v>
      </c>
      <c r="L86" s="30" t="s">
        <v>17</v>
      </c>
      <c r="M86" s="30" t="s">
        <v>17</v>
      </c>
      <c r="N86" s="33" t="s">
        <v>17</v>
      </c>
      <c r="O86" s="30" t="s">
        <v>17</v>
      </c>
      <c r="P86" s="30" t="s">
        <v>975</v>
      </c>
      <c r="Q86" s="34" t="s">
        <v>61</v>
      </c>
      <c r="R86" s="28" t="s">
        <v>132</v>
      </c>
      <c r="S86" s="35"/>
    </row>
    <row r="87" spans="1:26" ht="15" customHeight="1">
      <c r="A87" s="28">
        <v>84</v>
      </c>
      <c r="B87" s="36" t="s">
        <v>563</v>
      </c>
      <c r="C87" s="34"/>
      <c r="D87" s="34"/>
      <c r="E87" s="34" t="s">
        <v>121</v>
      </c>
      <c r="F87" s="34" t="s">
        <v>994</v>
      </c>
      <c r="G87" s="34" t="s">
        <v>61</v>
      </c>
      <c r="H87" s="34" t="s">
        <v>61</v>
      </c>
      <c r="I87" s="37" t="s">
        <v>9</v>
      </c>
      <c r="J87" s="34" t="s">
        <v>543</v>
      </c>
      <c r="K87" s="34" t="s">
        <v>542</v>
      </c>
      <c r="L87" s="34" t="s">
        <v>59</v>
      </c>
      <c r="M87" s="34" t="s">
        <v>17</v>
      </c>
      <c r="N87" s="39" t="s">
        <v>17</v>
      </c>
      <c r="O87" s="30" t="s">
        <v>61</v>
      </c>
      <c r="P87" s="30" t="s">
        <v>61</v>
      </c>
      <c r="Q87" s="34" t="s">
        <v>61</v>
      </c>
      <c r="R87" s="28" t="s">
        <v>121</v>
      </c>
      <c r="S87" s="35" t="s">
        <v>1117</v>
      </c>
      <c r="T87" s="20"/>
      <c r="U87" s="20"/>
      <c r="V87" s="20"/>
      <c r="W87" s="20"/>
      <c r="X87" s="20"/>
      <c r="Y87" s="20"/>
      <c r="Z87" s="20"/>
    </row>
    <row r="88" spans="1:26" ht="15" customHeight="1">
      <c r="A88" s="28">
        <v>85</v>
      </c>
      <c r="B88" s="36" t="s">
        <v>563</v>
      </c>
      <c r="C88" s="28" t="s">
        <v>532</v>
      </c>
      <c r="D88" s="28"/>
      <c r="E88" s="28"/>
      <c r="F88" s="28" t="s">
        <v>73</v>
      </c>
      <c r="G88" s="28" t="s">
        <v>938</v>
      </c>
      <c r="H88" s="28" t="s">
        <v>938</v>
      </c>
      <c r="I88" s="28"/>
      <c r="J88" s="28"/>
      <c r="K88" s="28"/>
      <c r="L88" s="34" t="s">
        <v>938</v>
      </c>
      <c r="M88" s="40" t="s">
        <v>19</v>
      </c>
      <c r="N88" s="39" t="s">
        <v>17</v>
      </c>
      <c r="O88" s="28"/>
      <c r="P88" s="28"/>
      <c r="Q88" s="28"/>
      <c r="R88" s="28" t="s">
        <v>73</v>
      </c>
      <c r="S88" s="35"/>
    </row>
    <row r="89" spans="1:26" ht="15" customHeight="1">
      <c r="A89" s="28">
        <v>86</v>
      </c>
      <c r="B89" s="29" t="s">
        <v>563</v>
      </c>
      <c r="C89" s="30" t="s">
        <v>995</v>
      </c>
      <c r="D89" s="30"/>
      <c r="E89" s="30"/>
      <c r="F89" s="30"/>
      <c r="G89" s="30"/>
      <c r="H89" s="30"/>
      <c r="I89" s="32"/>
      <c r="J89" s="30"/>
      <c r="K89" s="30"/>
      <c r="L89" s="34" t="s">
        <v>19</v>
      </c>
      <c r="M89" s="40" t="s">
        <v>19</v>
      </c>
      <c r="N89" s="43" t="s">
        <v>19</v>
      </c>
      <c r="O89" s="30"/>
      <c r="P89" s="46"/>
      <c r="Q89" s="34"/>
      <c r="R89" s="28" t="s">
        <v>345</v>
      </c>
      <c r="S89" s="35" t="s">
        <v>638</v>
      </c>
    </row>
    <row r="90" spans="1:26" ht="15" customHeight="1">
      <c r="A90" s="28">
        <v>87</v>
      </c>
      <c r="B90" s="36" t="s">
        <v>576</v>
      </c>
      <c r="C90" s="30" t="s">
        <v>1118</v>
      </c>
      <c r="D90" s="34" t="s">
        <v>61</v>
      </c>
      <c r="E90" s="34" t="s">
        <v>61</v>
      </c>
      <c r="F90" s="34" t="s">
        <v>1119</v>
      </c>
      <c r="G90" s="34">
        <v>2018</v>
      </c>
      <c r="H90" s="34">
        <v>2023</v>
      </c>
      <c r="I90" s="37" t="s">
        <v>9</v>
      </c>
      <c r="J90" s="37" t="s">
        <v>130</v>
      </c>
      <c r="K90" s="34" t="s">
        <v>571</v>
      </c>
      <c r="L90" s="34" t="s">
        <v>59</v>
      </c>
      <c r="M90" s="34" t="s">
        <v>17</v>
      </c>
      <c r="N90" s="39" t="s">
        <v>17</v>
      </c>
      <c r="O90" s="34" t="s">
        <v>59</v>
      </c>
      <c r="P90" s="34" t="s">
        <v>1120</v>
      </c>
      <c r="Q90" s="34" t="s">
        <v>61</v>
      </c>
      <c r="R90" s="34" t="s">
        <v>219</v>
      </c>
      <c r="S90" s="30"/>
    </row>
    <row r="91" spans="1:26" ht="15" customHeight="1">
      <c r="A91" s="28">
        <v>88</v>
      </c>
      <c r="B91" s="36" t="s">
        <v>576</v>
      </c>
      <c r="C91" s="28" t="s">
        <v>532</v>
      </c>
      <c r="D91" s="28"/>
      <c r="E91" s="28"/>
      <c r="F91" s="28" t="s">
        <v>73</v>
      </c>
      <c r="G91" s="28" t="s">
        <v>938</v>
      </c>
      <c r="H91" s="28" t="s">
        <v>938</v>
      </c>
      <c r="I91" s="28"/>
      <c r="J91" s="28"/>
      <c r="K91" s="28"/>
      <c r="L91" s="34" t="s">
        <v>19</v>
      </c>
      <c r="M91" s="40" t="s">
        <v>19</v>
      </c>
      <c r="N91" s="43" t="s">
        <v>19</v>
      </c>
      <c r="O91" s="28"/>
      <c r="P91" s="28"/>
      <c r="Q91" s="28"/>
      <c r="R91" s="28" t="s">
        <v>73</v>
      </c>
      <c r="S91" s="35"/>
    </row>
    <row r="92" spans="1:26" ht="15" customHeight="1">
      <c r="A92" s="28">
        <v>89</v>
      </c>
      <c r="B92" s="36" t="s">
        <v>580</v>
      </c>
      <c r="C92" s="30" t="s">
        <v>500</v>
      </c>
      <c r="D92" s="30" t="s">
        <v>759</v>
      </c>
      <c r="E92" s="30" t="s">
        <v>132</v>
      </c>
      <c r="F92" s="34" t="s">
        <v>218</v>
      </c>
      <c r="G92" s="31">
        <v>2020</v>
      </c>
      <c r="H92" s="31">
        <v>2023</v>
      </c>
      <c r="I92" s="32" t="s">
        <v>9</v>
      </c>
      <c r="J92" s="32" t="s">
        <v>61</v>
      </c>
      <c r="K92" s="30" t="s">
        <v>471</v>
      </c>
      <c r="L92" s="30" t="s">
        <v>17</v>
      </c>
      <c r="M92" s="30" t="s">
        <v>17</v>
      </c>
      <c r="N92" s="33" t="s">
        <v>17</v>
      </c>
      <c r="O92" s="30" t="s">
        <v>17</v>
      </c>
      <c r="P92" s="30" t="s">
        <v>459</v>
      </c>
      <c r="Q92" s="34" t="s">
        <v>61</v>
      </c>
      <c r="R92" s="28" t="s">
        <v>132</v>
      </c>
      <c r="S92" s="35"/>
    </row>
    <row r="93" spans="1:26" ht="15" customHeight="1">
      <c r="A93" s="28">
        <v>90</v>
      </c>
      <c r="B93" s="40" t="s">
        <v>582</v>
      </c>
      <c r="C93" s="28" t="s">
        <v>532</v>
      </c>
      <c r="D93" s="28"/>
      <c r="E93" s="28"/>
      <c r="F93" s="28" t="s">
        <v>73</v>
      </c>
      <c r="G93" s="28" t="s">
        <v>938</v>
      </c>
      <c r="H93" s="28" t="s">
        <v>938</v>
      </c>
      <c r="I93" s="28"/>
      <c r="J93" s="28"/>
      <c r="K93" s="28"/>
      <c r="L93" s="34" t="s">
        <v>19</v>
      </c>
      <c r="M93" s="40" t="s">
        <v>19</v>
      </c>
      <c r="N93" s="43" t="s">
        <v>19</v>
      </c>
      <c r="O93" s="28"/>
      <c r="P93" s="28"/>
      <c r="Q93" s="28"/>
      <c r="R93" s="28" t="s">
        <v>73</v>
      </c>
      <c r="S93" s="35"/>
    </row>
    <row r="94" spans="1:26" ht="15" customHeight="1">
      <c r="A94" s="28">
        <v>91</v>
      </c>
      <c r="B94" s="36" t="s">
        <v>588</v>
      </c>
      <c r="C94" s="30" t="s">
        <v>598</v>
      </c>
      <c r="D94" s="30" t="s">
        <v>759</v>
      </c>
      <c r="E94" s="30" t="s">
        <v>132</v>
      </c>
      <c r="F94" s="30" t="s">
        <v>600</v>
      </c>
      <c r="G94" s="31">
        <v>2016</v>
      </c>
      <c r="H94" s="31">
        <v>2019</v>
      </c>
      <c r="I94" s="32" t="s">
        <v>9</v>
      </c>
      <c r="J94" s="32" t="s">
        <v>124</v>
      </c>
      <c r="K94" s="30" t="s">
        <v>581</v>
      </c>
      <c r="L94" s="30" t="s">
        <v>17</v>
      </c>
      <c r="M94" s="30" t="s">
        <v>17</v>
      </c>
      <c r="N94" s="33" t="s">
        <v>17</v>
      </c>
      <c r="O94" s="30" t="s">
        <v>17</v>
      </c>
      <c r="P94" s="34" t="s">
        <v>61</v>
      </c>
      <c r="Q94" s="34" t="s">
        <v>61</v>
      </c>
      <c r="R94" s="28" t="s">
        <v>132</v>
      </c>
      <c r="S94" s="35"/>
    </row>
    <row r="95" spans="1:26" ht="15" customHeight="1">
      <c r="A95" s="28">
        <v>92</v>
      </c>
      <c r="B95" s="40" t="s">
        <v>588</v>
      </c>
      <c r="C95" s="28" t="s">
        <v>532</v>
      </c>
      <c r="D95" s="28"/>
      <c r="E95" s="28"/>
      <c r="F95" s="28" t="s">
        <v>73</v>
      </c>
      <c r="G95" s="28" t="s">
        <v>938</v>
      </c>
      <c r="H95" s="28" t="s">
        <v>938</v>
      </c>
      <c r="I95" s="28"/>
      <c r="J95" s="28"/>
      <c r="K95" s="28"/>
      <c r="L95" s="34" t="s">
        <v>19</v>
      </c>
      <c r="M95" s="40" t="s">
        <v>19</v>
      </c>
      <c r="N95" s="43" t="s">
        <v>19</v>
      </c>
      <c r="O95" s="28"/>
      <c r="P95" s="28"/>
      <c r="Q95" s="28"/>
      <c r="R95" s="28" t="s">
        <v>73</v>
      </c>
      <c r="S95" s="35"/>
    </row>
    <row r="96" spans="1:26" ht="15" customHeight="1">
      <c r="A96" s="28">
        <v>93</v>
      </c>
      <c r="B96" s="29" t="s">
        <v>604</v>
      </c>
      <c r="C96" s="34" t="s">
        <v>623</v>
      </c>
      <c r="D96" s="34" t="s">
        <v>947</v>
      </c>
      <c r="E96" s="34" t="s">
        <v>625</v>
      </c>
      <c r="F96" s="34" t="s">
        <v>626</v>
      </c>
      <c r="G96" s="34">
        <v>2020</v>
      </c>
      <c r="H96" s="34">
        <v>2024</v>
      </c>
      <c r="I96" s="34" t="s">
        <v>61</v>
      </c>
      <c r="J96" s="34" t="s">
        <v>426</v>
      </c>
      <c r="K96" s="34" t="s">
        <v>597</v>
      </c>
      <c r="L96" s="34" t="s">
        <v>938</v>
      </c>
      <c r="M96" s="40" t="s">
        <v>19</v>
      </c>
      <c r="N96" s="39" t="s">
        <v>17</v>
      </c>
      <c r="O96" s="34" t="s">
        <v>59</v>
      </c>
      <c r="P96" s="34" t="s">
        <v>1121</v>
      </c>
      <c r="Q96" s="34" t="s">
        <v>1122</v>
      </c>
      <c r="R96" s="28" t="s">
        <v>195</v>
      </c>
      <c r="S96" s="35"/>
    </row>
    <row r="97" spans="1:26" ht="15" customHeight="1">
      <c r="A97" s="28">
        <v>94</v>
      </c>
      <c r="B97" s="29" t="s">
        <v>604</v>
      </c>
      <c r="C97" s="34" t="s">
        <v>623</v>
      </c>
      <c r="D97" s="30" t="s">
        <v>1123</v>
      </c>
      <c r="E97" s="34" t="s">
        <v>625</v>
      </c>
      <c r="F97" s="34" t="s">
        <v>626</v>
      </c>
      <c r="G97" s="34">
        <v>2022</v>
      </c>
      <c r="H97" s="34">
        <v>2025</v>
      </c>
      <c r="I97" s="30" t="s">
        <v>1124</v>
      </c>
      <c r="J97" s="34" t="s">
        <v>61</v>
      </c>
      <c r="K97" s="34" t="s">
        <v>597</v>
      </c>
      <c r="L97" s="34" t="s">
        <v>938</v>
      </c>
      <c r="M97" s="40" t="s">
        <v>19</v>
      </c>
      <c r="N97" s="39" t="s">
        <v>17</v>
      </c>
      <c r="O97" s="34" t="s">
        <v>59</v>
      </c>
      <c r="P97" s="34" t="s">
        <v>1121</v>
      </c>
      <c r="Q97" s="34" t="s">
        <v>1122</v>
      </c>
      <c r="R97" s="28" t="s">
        <v>195</v>
      </c>
      <c r="S97" s="35"/>
    </row>
    <row r="98" spans="1:26" ht="15" customHeight="1">
      <c r="A98" s="28">
        <v>95</v>
      </c>
      <c r="B98" s="36" t="s">
        <v>604</v>
      </c>
      <c r="C98" s="30" t="s">
        <v>1125</v>
      </c>
      <c r="D98" s="34" t="s">
        <v>1126</v>
      </c>
      <c r="E98" s="30" t="s">
        <v>619</v>
      </c>
      <c r="F98" s="30" t="s">
        <v>1127</v>
      </c>
      <c r="G98" s="34" t="s">
        <v>1128</v>
      </c>
      <c r="H98" s="34" t="s">
        <v>944</v>
      </c>
      <c r="I98" s="37" t="s">
        <v>9</v>
      </c>
      <c r="J98" s="37" t="s">
        <v>146</v>
      </c>
      <c r="K98" s="34" t="s">
        <v>206</v>
      </c>
      <c r="L98" s="34" t="s">
        <v>59</v>
      </c>
      <c r="M98" s="34" t="s">
        <v>17</v>
      </c>
      <c r="N98" s="39" t="s">
        <v>17</v>
      </c>
      <c r="O98" s="34" t="s">
        <v>59</v>
      </c>
      <c r="P98" s="34" t="s">
        <v>59</v>
      </c>
      <c r="Q98" s="34" t="s">
        <v>1129</v>
      </c>
      <c r="R98" s="34" t="s">
        <v>219</v>
      </c>
      <c r="S98" s="30"/>
      <c r="T98" s="20"/>
      <c r="U98" s="20"/>
      <c r="V98" s="20"/>
      <c r="W98" s="20"/>
      <c r="X98" s="20"/>
      <c r="Y98" s="20"/>
      <c r="Z98" s="20"/>
    </row>
    <row r="99" spans="1:26" ht="15" customHeight="1">
      <c r="A99" s="28">
        <v>96</v>
      </c>
      <c r="B99" s="36" t="s">
        <v>604</v>
      </c>
      <c r="C99" s="30" t="s">
        <v>618</v>
      </c>
      <c r="D99" s="34" t="s">
        <v>59</v>
      </c>
      <c r="E99" s="30" t="s">
        <v>619</v>
      </c>
      <c r="F99" s="30" t="s">
        <v>620</v>
      </c>
      <c r="G99" s="30" t="s">
        <v>1130</v>
      </c>
      <c r="H99" s="30" t="s">
        <v>944</v>
      </c>
      <c r="I99" s="30" t="s">
        <v>950</v>
      </c>
      <c r="J99" s="30" t="s">
        <v>263</v>
      </c>
      <c r="K99" s="34" t="s">
        <v>597</v>
      </c>
      <c r="L99" s="34" t="s">
        <v>59</v>
      </c>
      <c r="M99" s="34" t="s">
        <v>17</v>
      </c>
      <c r="N99" s="39" t="s">
        <v>17</v>
      </c>
      <c r="O99" s="34" t="s">
        <v>59</v>
      </c>
      <c r="P99" s="34" t="s">
        <v>59</v>
      </c>
      <c r="Q99" s="34" t="s">
        <v>1131</v>
      </c>
      <c r="R99" s="34" t="s">
        <v>219</v>
      </c>
      <c r="S99" s="30"/>
      <c r="T99" s="20"/>
      <c r="U99" s="20"/>
      <c r="V99" s="20"/>
      <c r="W99" s="20"/>
      <c r="X99" s="20"/>
      <c r="Y99" s="20"/>
      <c r="Z99" s="20"/>
    </row>
    <row r="100" spans="1:26" ht="15" customHeight="1">
      <c r="A100" s="28">
        <v>97</v>
      </c>
      <c r="B100" s="36" t="s">
        <v>604</v>
      </c>
      <c r="C100" s="30" t="s">
        <v>1132</v>
      </c>
      <c r="D100" s="34" t="s">
        <v>1133</v>
      </c>
      <c r="E100" s="34" t="s">
        <v>1134</v>
      </c>
      <c r="F100" s="30" t="s">
        <v>1135</v>
      </c>
      <c r="G100" s="30" t="s">
        <v>985</v>
      </c>
      <c r="H100" s="34" t="s">
        <v>985</v>
      </c>
      <c r="I100" s="30" t="s">
        <v>950</v>
      </c>
      <c r="J100" s="34" t="s">
        <v>263</v>
      </c>
      <c r="K100" s="34" t="s">
        <v>206</v>
      </c>
      <c r="L100" s="34" t="s">
        <v>17</v>
      </c>
      <c r="M100" s="34" t="s">
        <v>17</v>
      </c>
      <c r="N100" s="39" t="s">
        <v>17</v>
      </c>
      <c r="O100" s="34" t="s">
        <v>17</v>
      </c>
      <c r="P100" s="46" t="s">
        <v>1136</v>
      </c>
      <c r="Q100" s="53" t="s">
        <v>61</v>
      </c>
      <c r="R100" s="34" t="s">
        <v>219</v>
      </c>
      <c r="S100" s="30"/>
    </row>
    <row r="101" spans="1:26" ht="15" customHeight="1">
      <c r="A101" s="28">
        <v>98</v>
      </c>
      <c r="B101" s="36" t="s">
        <v>630</v>
      </c>
      <c r="C101" s="30" t="s">
        <v>968</v>
      </c>
      <c r="D101" s="34" t="s">
        <v>969</v>
      </c>
      <c r="E101" s="34" t="s">
        <v>970</v>
      </c>
      <c r="F101" s="30" t="s">
        <v>1137</v>
      </c>
      <c r="G101" s="34">
        <v>2016</v>
      </c>
      <c r="H101" s="34">
        <v>2021</v>
      </c>
      <c r="I101" s="34" t="s">
        <v>232</v>
      </c>
      <c r="J101" s="34" t="s">
        <v>263</v>
      </c>
      <c r="K101" s="34" t="s">
        <v>972</v>
      </c>
      <c r="L101" s="34" t="s">
        <v>59</v>
      </c>
      <c r="M101" s="34" t="s">
        <v>17</v>
      </c>
      <c r="N101" s="39" t="s">
        <v>17</v>
      </c>
      <c r="O101" s="34" t="s">
        <v>17</v>
      </c>
      <c r="P101" s="46" t="s">
        <v>1138</v>
      </c>
      <c r="Q101" s="34" t="s">
        <v>61</v>
      </c>
      <c r="R101" s="28" t="s">
        <v>195</v>
      </c>
      <c r="S101" s="35"/>
    </row>
    <row r="102" spans="1:26" ht="15" customHeight="1">
      <c r="A102" s="28">
        <v>99</v>
      </c>
      <c r="B102" s="29" t="s">
        <v>630</v>
      </c>
      <c r="C102" s="54" t="s">
        <v>974</v>
      </c>
      <c r="D102" s="30" t="s">
        <v>759</v>
      </c>
      <c r="E102" s="30" t="s">
        <v>132</v>
      </c>
      <c r="F102" s="30" t="s">
        <v>1139</v>
      </c>
      <c r="G102" s="31">
        <v>2016</v>
      </c>
      <c r="H102" s="31">
        <v>2021</v>
      </c>
      <c r="I102" s="32" t="s">
        <v>9</v>
      </c>
      <c r="J102" s="32" t="s">
        <v>162</v>
      </c>
      <c r="K102" s="30" t="s">
        <v>633</v>
      </c>
      <c r="L102" s="30" t="s">
        <v>17</v>
      </c>
      <c r="M102" s="30" t="s">
        <v>17</v>
      </c>
      <c r="N102" s="33" t="s">
        <v>17</v>
      </c>
      <c r="O102" s="30" t="s">
        <v>17</v>
      </c>
      <c r="P102" s="30" t="s">
        <v>975</v>
      </c>
      <c r="Q102" s="34" t="s">
        <v>61</v>
      </c>
      <c r="R102" s="28" t="s">
        <v>132</v>
      </c>
      <c r="S102" s="35"/>
      <c r="T102" s="20"/>
      <c r="U102" s="20"/>
      <c r="V102" s="20"/>
      <c r="W102" s="20"/>
      <c r="X102" s="20"/>
      <c r="Y102" s="20"/>
      <c r="Z102" s="20"/>
    </row>
    <row r="103" spans="1:26" ht="15" customHeight="1">
      <c r="A103" s="28">
        <v>100</v>
      </c>
      <c r="B103" s="36" t="s">
        <v>630</v>
      </c>
      <c r="C103" s="30" t="s">
        <v>1140</v>
      </c>
      <c r="D103" s="34" t="s">
        <v>59</v>
      </c>
      <c r="E103" s="34" t="s">
        <v>219</v>
      </c>
      <c r="F103" s="30" t="s">
        <v>1141</v>
      </c>
      <c r="G103" s="34">
        <v>2019</v>
      </c>
      <c r="H103" s="34">
        <v>2024</v>
      </c>
      <c r="I103" s="34" t="s">
        <v>232</v>
      </c>
      <c r="J103" s="34" t="s">
        <v>58</v>
      </c>
      <c r="K103" s="34" t="s">
        <v>621</v>
      </c>
      <c r="L103" s="30" t="s">
        <v>1142</v>
      </c>
      <c r="M103" s="30" t="s">
        <v>1143</v>
      </c>
      <c r="N103" s="33" t="s">
        <v>59</v>
      </c>
      <c r="O103" s="34" t="s">
        <v>61</v>
      </c>
      <c r="P103" s="34" t="s">
        <v>61</v>
      </c>
      <c r="Q103" s="34" t="s">
        <v>61</v>
      </c>
      <c r="R103" s="34" t="s">
        <v>219</v>
      </c>
      <c r="S103" s="30"/>
      <c r="T103" s="20"/>
      <c r="U103" s="20"/>
      <c r="V103" s="20"/>
      <c r="W103" s="20"/>
      <c r="X103" s="20"/>
      <c r="Y103" s="20"/>
      <c r="Z103" s="20"/>
    </row>
    <row r="104" spans="1:26" ht="15" customHeight="1">
      <c r="A104" s="28">
        <v>101</v>
      </c>
      <c r="B104" s="40" t="s">
        <v>630</v>
      </c>
      <c r="C104" s="28" t="s">
        <v>1144</v>
      </c>
      <c r="D104" s="28"/>
      <c r="E104" s="28" t="s">
        <v>942</v>
      </c>
      <c r="F104" s="28" t="s">
        <v>1145</v>
      </c>
      <c r="G104" s="28">
        <v>2020</v>
      </c>
      <c r="H104" s="28" t="s">
        <v>944</v>
      </c>
      <c r="I104" s="41" t="s">
        <v>9</v>
      </c>
      <c r="J104" s="41" t="s">
        <v>162</v>
      </c>
      <c r="K104" s="42" t="s">
        <v>1146</v>
      </c>
      <c r="L104" s="28" t="s">
        <v>17</v>
      </c>
      <c r="M104" s="28" t="s">
        <v>17</v>
      </c>
      <c r="N104" s="43" t="s">
        <v>19</v>
      </c>
      <c r="O104" s="28"/>
      <c r="P104" s="28"/>
      <c r="Q104" s="28"/>
      <c r="R104" s="28"/>
      <c r="S104" s="35"/>
    </row>
    <row r="105" spans="1:26" ht="15" customHeight="1">
      <c r="A105" s="28">
        <v>102</v>
      </c>
      <c r="B105" s="36" t="s">
        <v>630</v>
      </c>
      <c r="C105" s="30" t="s">
        <v>1147</v>
      </c>
      <c r="D105" s="34" t="s">
        <v>969</v>
      </c>
      <c r="E105" s="30" t="s">
        <v>1148</v>
      </c>
      <c r="F105" s="30" t="s">
        <v>1149</v>
      </c>
      <c r="G105" s="34">
        <v>2021</v>
      </c>
      <c r="H105" s="34">
        <v>2021</v>
      </c>
      <c r="I105" s="34" t="s">
        <v>232</v>
      </c>
      <c r="J105" s="34" t="s">
        <v>263</v>
      </c>
      <c r="K105" s="34" t="s">
        <v>972</v>
      </c>
      <c r="L105" s="34" t="s">
        <v>59</v>
      </c>
      <c r="M105" s="34" t="s">
        <v>17</v>
      </c>
      <c r="N105" s="39" t="s">
        <v>59</v>
      </c>
      <c r="O105" s="34" t="s">
        <v>59</v>
      </c>
      <c r="P105" s="46" t="s">
        <v>1150</v>
      </c>
      <c r="Q105" s="34" t="s">
        <v>61</v>
      </c>
      <c r="R105" s="28" t="s">
        <v>195</v>
      </c>
      <c r="S105" s="35"/>
    </row>
    <row r="106" spans="1:26" ht="15" customHeight="1">
      <c r="A106" s="28">
        <v>103</v>
      </c>
      <c r="B106" s="36" t="s">
        <v>630</v>
      </c>
      <c r="C106" s="28" t="s">
        <v>532</v>
      </c>
      <c r="D106" s="28"/>
      <c r="E106" s="28"/>
      <c r="F106" s="28" t="s">
        <v>73</v>
      </c>
      <c r="G106" s="28" t="s">
        <v>938</v>
      </c>
      <c r="H106" s="28" t="s">
        <v>938</v>
      </c>
      <c r="I106" s="28"/>
      <c r="J106" s="28"/>
      <c r="K106" s="28"/>
      <c r="L106" s="34" t="s">
        <v>938</v>
      </c>
      <c r="M106" s="40" t="s">
        <v>19</v>
      </c>
      <c r="N106" s="39" t="s">
        <v>17</v>
      </c>
      <c r="O106" s="28"/>
      <c r="P106" s="28"/>
      <c r="Q106" s="28"/>
      <c r="R106" s="28" t="s">
        <v>73</v>
      </c>
      <c r="S106" s="35"/>
    </row>
    <row r="107" spans="1:26" ht="15" customHeight="1">
      <c r="A107" s="28">
        <v>104</v>
      </c>
      <c r="B107" s="29" t="s">
        <v>630</v>
      </c>
      <c r="C107" s="30" t="s">
        <v>995</v>
      </c>
      <c r="D107" s="30"/>
      <c r="E107" s="30"/>
      <c r="F107" s="30"/>
      <c r="G107" s="30"/>
      <c r="H107" s="30"/>
      <c r="I107" s="32"/>
      <c r="J107" s="30"/>
      <c r="K107" s="30"/>
      <c r="L107" s="34" t="s">
        <v>19</v>
      </c>
      <c r="M107" s="40" t="s">
        <v>19</v>
      </c>
      <c r="N107" s="43" t="s">
        <v>19</v>
      </c>
      <c r="O107" s="30"/>
      <c r="P107" s="46"/>
      <c r="Q107" s="34"/>
      <c r="R107" s="28" t="s">
        <v>345</v>
      </c>
      <c r="S107" s="35" t="s">
        <v>638</v>
      </c>
    </row>
    <row r="108" spans="1:26" ht="15" customHeight="1">
      <c r="A108" s="28">
        <v>105</v>
      </c>
      <c r="B108" s="36" t="s">
        <v>640</v>
      </c>
      <c r="C108" s="34" t="s">
        <v>1151</v>
      </c>
      <c r="D108" s="34" t="s">
        <v>1006</v>
      </c>
      <c r="E108" s="34" t="s">
        <v>1152</v>
      </c>
      <c r="F108" s="30" t="s">
        <v>1153</v>
      </c>
      <c r="G108" s="34">
        <v>2019</v>
      </c>
      <c r="H108" s="34">
        <v>2022</v>
      </c>
      <c r="I108" s="34" t="s">
        <v>1154</v>
      </c>
      <c r="J108" s="34" t="s">
        <v>439</v>
      </c>
      <c r="K108" s="34" t="s">
        <v>1155</v>
      </c>
      <c r="L108" s="34" t="s">
        <v>17</v>
      </c>
      <c r="M108" s="34" t="s">
        <v>17</v>
      </c>
      <c r="N108" s="39" t="s">
        <v>17</v>
      </c>
      <c r="O108" s="34" t="s">
        <v>61</v>
      </c>
      <c r="P108" s="34" t="s">
        <v>61</v>
      </c>
      <c r="Q108" s="34" t="s">
        <v>61</v>
      </c>
      <c r="R108" s="28" t="s">
        <v>195</v>
      </c>
      <c r="S108" s="35"/>
    </row>
    <row r="109" spans="1:26" ht="15" customHeight="1">
      <c r="A109" s="28">
        <v>106</v>
      </c>
      <c r="B109" s="29" t="s">
        <v>640</v>
      </c>
      <c r="C109" s="30" t="s">
        <v>643</v>
      </c>
      <c r="D109" s="30" t="s">
        <v>759</v>
      </c>
      <c r="E109" s="30" t="s">
        <v>132</v>
      </c>
      <c r="F109" s="30" t="s">
        <v>1156</v>
      </c>
      <c r="G109" s="31">
        <v>2020</v>
      </c>
      <c r="H109" s="31">
        <v>2022</v>
      </c>
      <c r="I109" s="32" t="s">
        <v>9</v>
      </c>
      <c r="J109" s="32" t="s">
        <v>162</v>
      </c>
      <c r="K109" s="30" t="s">
        <v>233</v>
      </c>
      <c r="L109" s="30" t="s">
        <v>17</v>
      </c>
      <c r="M109" s="30" t="s">
        <v>17</v>
      </c>
      <c r="N109" s="33" t="s">
        <v>17</v>
      </c>
      <c r="O109" s="30" t="s">
        <v>59</v>
      </c>
      <c r="P109" s="30" t="s">
        <v>1157</v>
      </c>
      <c r="Q109" s="34" t="s">
        <v>61</v>
      </c>
      <c r="R109" s="28" t="s">
        <v>132</v>
      </c>
      <c r="S109" s="35"/>
    </row>
    <row r="110" spans="1:26" ht="15" customHeight="1">
      <c r="A110" s="28">
        <v>107</v>
      </c>
      <c r="B110" s="36" t="s">
        <v>640</v>
      </c>
      <c r="C110" s="28" t="s">
        <v>532</v>
      </c>
      <c r="D110" s="28"/>
      <c r="E110" s="28"/>
      <c r="F110" s="28" t="s">
        <v>73</v>
      </c>
      <c r="G110" s="28" t="s">
        <v>938</v>
      </c>
      <c r="H110" s="28" t="s">
        <v>938</v>
      </c>
      <c r="I110" s="28"/>
      <c r="J110" s="28"/>
      <c r="K110" s="28"/>
      <c r="L110" s="34" t="s">
        <v>938</v>
      </c>
      <c r="M110" s="40" t="s">
        <v>19</v>
      </c>
      <c r="N110" s="39" t="s">
        <v>17</v>
      </c>
      <c r="O110" s="28"/>
      <c r="P110" s="28"/>
      <c r="Q110" s="28"/>
      <c r="R110" s="28" t="s">
        <v>73</v>
      </c>
      <c r="S110" s="35"/>
      <c r="T110" s="20"/>
      <c r="U110" s="20"/>
      <c r="V110" s="20"/>
      <c r="W110" s="20"/>
      <c r="X110" s="20"/>
      <c r="Y110" s="20"/>
      <c r="Z110" s="20"/>
    </row>
    <row r="111" spans="1:26" ht="15" customHeight="1">
      <c r="A111" s="28">
        <v>108</v>
      </c>
      <c r="B111" s="40" t="s">
        <v>640</v>
      </c>
      <c r="C111" s="28" t="s">
        <v>532</v>
      </c>
      <c r="D111" s="28"/>
      <c r="E111" s="35" t="s">
        <v>1158</v>
      </c>
      <c r="F111" s="28" t="s">
        <v>73</v>
      </c>
      <c r="G111" s="28" t="s">
        <v>938</v>
      </c>
      <c r="H111" s="28" t="s">
        <v>938</v>
      </c>
      <c r="I111" s="28" t="s">
        <v>9</v>
      </c>
      <c r="J111" s="28"/>
      <c r="K111" s="28"/>
      <c r="L111" s="34" t="s">
        <v>19</v>
      </c>
      <c r="M111" s="40" t="s">
        <v>19</v>
      </c>
      <c r="N111" s="39" t="s">
        <v>1159</v>
      </c>
      <c r="O111" s="28"/>
      <c r="P111" s="28"/>
      <c r="Q111" s="28"/>
      <c r="R111" s="28" t="s">
        <v>73</v>
      </c>
      <c r="S111" s="35"/>
    </row>
    <row r="112" spans="1:26" ht="15" customHeight="1">
      <c r="A112" s="28">
        <v>109</v>
      </c>
      <c r="B112" s="36" t="s">
        <v>640</v>
      </c>
      <c r="C112" s="30" t="s">
        <v>1074</v>
      </c>
      <c r="D112" s="34"/>
      <c r="E112" s="30" t="s">
        <v>273</v>
      </c>
      <c r="F112" s="34"/>
      <c r="G112" s="34"/>
      <c r="H112" s="34"/>
      <c r="I112" s="34"/>
      <c r="J112" s="34"/>
      <c r="K112" s="34"/>
      <c r="L112" s="34" t="s">
        <v>19</v>
      </c>
      <c r="M112" s="40" t="s">
        <v>19</v>
      </c>
      <c r="N112" s="43" t="s">
        <v>19</v>
      </c>
      <c r="O112" s="34"/>
      <c r="P112" s="34"/>
      <c r="Q112" s="34"/>
      <c r="R112" s="28" t="s">
        <v>345</v>
      </c>
      <c r="S112" s="35"/>
    </row>
    <row r="113" spans="1:26" ht="15" customHeight="1">
      <c r="A113" s="28">
        <v>110</v>
      </c>
      <c r="B113" s="36" t="s">
        <v>658</v>
      </c>
      <c r="C113" s="34" t="s">
        <v>1160</v>
      </c>
      <c r="D113" s="34" t="s">
        <v>1049</v>
      </c>
      <c r="E113" s="34" t="s">
        <v>100</v>
      </c>
      <c r="F113" s="34" t="s">
        <v>122</v>
      </c>
      <c r="G113" s="34">
        <v>2019</v>
      </c>
      <c r="H113" s="34">
        <v>2023</v>
      </c>
      <c r="I113" s="37" t="s">
        <v>10</v>
      </c>
      <c r="J113" s="37" t="s">
        <v>58</v>
      </c>
      <c r="K113" s="34" t="s">
        <v>937</v>
      </c>
      <c r="L113" s="34" t="s">
        <v>17</v>
      </c>
      <c r="M113" s="34" t="s">
        <v>17</v>
      </c>
      <c r="N113" s="39" t="s">
        <v>59</v>
      </c>
      <c r="O113" s="34" t="s">
        <v>59</v>
      </c>
      <c r="P113" s="34" t="s">
        <v>59</v>
      </c>
      <c r="Q113" s="34" t="s">
        <v>61</v>
      </c>
      <c r="R113" s="28" t="s">
        <v>122</v>
      </c>
      <c r="S113" s="35"/>
      <c r="T113" s="20"/>
      <c r="U113" s="20"/>
      <c r="V113" s="20"/>
      <c r="W113" s="20"/>
      <c r="X113" s="20"/>
      <c r="Y113" s="20"/>
      <c r="Z113" s="20"/>
    </row>
    <row r="114" spans="1:26" ht="15" customHeight="1">
      <c r="A114" s="28">
        <v>111</v>
      </c>
      <c r="B114" s="36" t="s">
        <v>658</v>
      </c>
      <c r="C114" s="34" t="s">
        <v>1161</v>
      </c>
      <c r="D114" s="34" t="s">
        <v>1162</v>
      </c>
      <c r="E114" s="34" t="s">
        <v>1023</v>
      </c>
      <c r="F114" s="34" t="s">
        <v>1163</v>
      </c>
      <c r="G114" s="34">
        <v>2020</v>
      </c>
      <c r="H114" s="34">
        <v>2025</v>
      </c>
      <c r="I114" s="37" t="s">
        <v>9</v>
      </c>
      <c r="J114" s="34" t="s">
        <v>1164</v>
      </c>
      <c r="K114" s="34" t="s">
        <v>1165</v>
      </c>
      <c r="L114" s="34" t="s">
        <v>938</v>
      </c>
      <c r="M114" s="34" t="s">
        <v>17</v>
      </c>
      <c r="N114" s="39" t="s">
        <v>17</v>
      </c>
      <c r="O114" s="34" t="s">
        <v>61</v>
      </c>
      <c r="P114" s="51" t="s">
        <v>1166</v>
      </c>
      <c r="Q114" s="34" t="s">
        <v>61</v>
      </c>
      <c r="R114" s="28" t="s">
        <v>237</v>
      </c>
      <c r="S114" s="35"/>
    </row>
    <row r="115" spans="1:26" ht="15" customHeight="1">
      <c r="A115" s="28">
        <v>112</v>
      </c>
      <c r="B115" s="36" t="s">
        <v>658</v>
      </c>
      <c r="C115" s="34" t="s">
        <v>1167</v>
      </c>
      <c r="D115" s="34" t="s">
        <v>1168</v>
      </c>
      <c r="E115" s="34" t="s">
        <v>1023</v>
      </c>
      <c r="F115" s="34" t="s">
        <v>1169</v>
      </c>
      <c r="G115" s="34">
        <v>2021</v>
      </c>
      <c r="H115" s="34">
        <v>2026</v>
      </c>
      <c r="I115" s="37" t="s">
        <v>1031</v>
      </c>
      <c r="J115" s="34" t="s">
        <v>680</v>
      </c>
      <c r="K115" s="34" t="s">
        <v>679</v>
      </c>
      <c r="L115" s="34" t="s">
        <v>17</v>
      </c>
      <c r="M115" s="34" t="s">
        <v>17</v>
      </c>
      <c r="N115" s="39" t="s">
        <v>17</v>
      </c>
      <c r="O115" s="34" t="s">
        <v>61</v>
      </c>
      <c r="P115" s="34" t="s">
        <v>1170</v>
      </c>
      <c r="Q115" s="34" t="s">
        <v>61</v>
      </c>
      <c r="R115" s="28" t="s">
        <v>237</v>
      </c>
      <c r="S115" s="35"/>
    </row>
    <row r="116" spans="1:26" ht="15" customHeight="1">
      <c r="A116" s="28">
        <v>113</v>
      </c>
      <c r="B116" s="36" t="s">
        <v>658</v>
      </c>
      <c r="C116" s="30" t="s">
        <v>675</v>
      </c>
      <c r="D116" s="30" t="s">
        <v>676</v>
      </c>
      <c r="E116" s="34" t="s">
        <v>933</v>
      </c>
      <c r="F116" s="34" t="s">
        <v>678</v>
      </c>
      <c r="G116" s="34" t="s">
        <v>61</v>
      </c>
      <c r="H116" s="34" t="s">
        <v>61</v>
      </c>
      <c r="I116" s="37" t="s">
        <v>9</v>
      </c>
      <c r="J116" s="34" t="s">
        <v>166</v>
      </c>
      <c r="K116" s="38">
        <v>45581</v>
      </c>
      <c r="L116" s="34" t="s">
        <v>17</v>
      </c>
      <c r="M116" s="34" t="s">
        <v>17</v>
      </c>
      <c r="N116" s="39" t="s">
        <v>17</v>
      </c>
      <c r="O116" s="34" t="s">
        <v>61</v>
      </c>
      <c r="P116" s="30" t="s">
        <v>61</v>
      </c>
      <c r="Q116" s="34" t="s">
        <v>61</v>
      </c>
      <c r="R116" s="28" t="s">
        <v>121</v>
      </c>
      <c r="S116" s="35"/>
    </row>
    <row r="117" spans="1:26" ht="15" customHeight="1">
      <c r="A117" s="28">
        <v>114</v>
      </c>
      <c r="B117" s="40" t="s">
        <v>658</v>
      </c>
      <c r="C117" s="28" t="s">
        <v>532</v>
      </c>
      <c r="D117" s="28"/>
      <c r="E117" s="28"/>
      <c r="F117" s="28" t="s">
        <v>73</v>
      </c>
      <c r="G117" s="28" t="s">
        <v>938</v>
      </c>
      <c r="H117" s="28" t="s">
        <v>938</v>
      </c>
      <c r="I117" s="28"/>
      <c r="J117" s="28"/>
      <c r="K117" s="28"/>
      <c r="L117" s="34" t="s">
        <v>19</v>
      </c>
      <c r="M117" s="40" t="s">
        <v>19</v>
      </c>
      <c r="N117" s="43" t="s">
        <v>19</v>
      </c>
      <c r="O117" s="28"/>
      <c r="P117" s="28"/>
      <c r="Q117" s="28"/>
      <c r="R117" s="28" t="s">
        <v>73</v>
      </c>
      <c r="S117" s="35"/>
    </row>
    <row r="118" spans="1:26" ht="15" customHeight="1">
      <c r="A118" s="28">
        <v>115</v>
      </c>
      <c r="B118" s="36" t="s">
        <v>691</v>
      </c>
      <c r="C118" s="30" t="s">
        <v>1171</v>
      </c>
      <c r="D118" s="34" t="s">
        <v>1172</v>
      </c>
      <c r="E118" s="34" t="s">
        <v>695</v>
      </c>
      <c r="F118" s="34" t="s">
        <v>965</v>
      </c>
      <c r="G118" s="34">
        <v>2013</v>
      </c>
      <c r="H118" s="34">
        <v>2018</v>
      </c>
      <c r="I118" s="30" t="s">
        <v>950</v>
      </c>
      <c r="J118" s="34" t="s">
        <v>951</v>
      </c>
      <c r="K118" s="34" t="s">
        <v>664</v>
      </c>
      <c r="L118" s="34" t="s">
        <v>17</v>
      </c>
      <c r="M118" s="34" t="s">
        <v>17</v>
      </c>
      <c r="N118" s="39" t="s">
        <v>59</v>
      </c>
      <c r="O118" s="34" t="s">
        <v>59</v>
      </c>
      <c r="P118" s="34" t="s">
        <v>61</v>
      </c>
      <c r="Q118" s="34" t="s">
        <v>61</v>
      </c>
      <c r="R118" s="28" t="s">
        <v>195</v>
      </c>
      <c r="S118" s="35"/>
    </row>
    <row r="119" spans="1:26" ht="15" customHeight="1">
      <c r="A119" s="28">
        <v>116</v>
      </c>
      <c r="B119" s="36" t="s">
        <v>691</v>
      </c>
      <c r="C119" s="30" t="s">
        <v>693</v>
      </c>
      <c r="D119" s="34" t="s">
        <v>694</v>
      </c>
      <c r="E119" s="34" t="s">
        <v>695</v>
      </c>
      <c r="F119" s="34" t="s">
        <v>965</v>
      </c>
      <c r="G119" s="34">
        <v>2019</v>
      </c>
      <c r="H119" s="34">
        <v>2022</v>
      </c>
      <c r="I119" s="30" t="s">
        <v>950</v>
      </c>
      <c r="J119" s="34" t="s">
        <v>664</v>
      </c>
      <c r="K119" s="34" t="s">
        <v>692</v>
      </c>
      <c r="L119" s="34" t="s">
        <v>17</v>
      </c>
      <c r="M119" s="34" t="s">
        <v>17</v>
      </c>
      <c r="N119" s="39" t="s">
        <v>59</v>
      </c>
      <c r="O119" s="34" t="s">
        <v>59</v>
      </c>
      <c r="P119" s="34" t="s">
        <v>61</v>
      </c>
      <c r="Q119" s="34" t="s">
        <v>61</v>
      </c>
      <c r="R119" s="28" t="s">
        <v>195</v>
      </c>
      <c r="S119" s="35"/>
    </row>
    <row r="120" spans="1:26" ht="15" customHeight="1">
      <c r="A120" s="28">
        <v>117</v>
      </c>
      <c r="B120" s="36" t="s">
        <v>691</v>
      </c>
      <c r="C120" s="30" t="s">
        <v>689</v>
      </c>
      <c r="D120" s="34" t="s">
        <v>690</v>
      </c>
      <c r="E120" s="34" t="s">
        <v>1173</v>
      </c>
      <c r="F120" s="34" t="s">
        <v>965</v>
      </c>
      <c r="G120" s="34">
        <v>2021</v>
      </c>
      <c r="H120" s="34">
        <v>2022</v>
      </c>
      <c r="I120" s="30" t="s">
        <v>950</v>
      </c>
      <c r="J120" s="34" t="s">
        <v>664</v>
      </c>
      <c r="K120" s="34" t="s">
        <v>663</v>
      </c>
      <c r="L120" s="34" t="s">
        <v>17</v>
      </c>
      <c r="M120" s="34" t="s">
        <v>17</v>
      </c>
      <c r="N120" s="39" t="s">
        <v>59</v>
      </c>
      <c r="O120" s="34" t="s">
        <v>59</v>
      </c>
      <c r="P120" s="34" t="s">
        <v>61</v>
      </c>
      <c r="Q120" s="34" t="s">
        <v>61</v>
      </c>
      <c r="R120" s="28" t="s">
        <v>195</v>
      </c>
      <c r="S120" s="35"/>
    </row>
    <row r="121" spans="1:26" ht="15" customHeight="1">
      <c r="A121" s="28">
        <v>118</v>
      </c>
      <c r="B121" s="36" t="s">
        <v>691</v>
      </c>
      <c r="C121" s="30" t="s">
        <v>1174</v>
      </c>
      <c r="D121" s="34" t="s">
        <v>698</v>
      </c>
      <c r="E121" s="34" t="s">
        <v>1173</v>
      </c>
      <c r="F121" s="34" t="s">
        <v>965</v>
      </c>
      <c r="G121" s="34">
        <v>2022</v>
      </c>
      <c r="H121" s="34">
        <v>2023</v>
      </c>
      <c r="I121" s="30" t="s">
        <v>950</v>
      </c>
      <c r="J121" s="34" t="s">
        <v>664</v>
      </c>
      <c r="K121" s="34" t="s">
        <v>663</v>
      </c>
      <c r="L121" s="34" t="s">
        <v>17</v>
      </c>
      <c r="M121" s="34" t="s">
        <v>17</v>
      </c>
      <c r="N121" s="39" t="s">
        <v>59</v>
      </c>
      <c r="O121" s="34" t="s">
        <v>59</v>
      </c>
      <c r="P121" s="34" t="s">
        <v>61</v>
      </c>
      <c r="Q121" s="34" t="s">
        <v>61</v>
      </c>
      <c r="R121" s="28" t="s">
        <v>195</v>
      </c>
      <c r="S121" s="35"/>
    </row>
    <row r="122" spans="1:26" ht="15" customHeight="1">
      <c r="A122" s="28">
        <v>119</v>
      </c>
      <c r="B122" s="36" t="s">
        <v>691</v>
      </c>
      <c r="C122" s="34" t="s">
        <v>700</v>
      </c>
      <c r="D122" s="34" t="s">
        <v>701</v>
      </c>
      <c r="E122" s="34" t="s">
        <v>1175</v>
      </c>
      <c r="F122" s="34" t="s">
        <v>965</v>
      </c>
      <c r="G122" s="34">
        <v>2023</v>
      </c>
      <c r="H122" s="34">
        <v>2025</v>
      </c>
      <c r="I122" s="30" t="s">
        <v>950</v>
      </c>
      <c r="J122" s="34" t="s">
        <v>664</v>
      </c>
      <c r="K122" s="34" t="s">
        <v>1176</v>
      </c>
      <c r="L122" s="34" t="s">
        <v>17</v>
      </c>
      <c r="M122" s="34" t="s">
        <v>17</v>
      </c>
      <c r="N122" s="39" t="s">
        <v>59</v>
      </c>
      <c r="O122" s="34" t="s">
        <v>59</v>
      </c>
      <c r="P122" s="34" t="s">
        <v>61</v>
      </c>
      <c r="Q122" s="34" t="s">
        <v>61</v>
      </c>
      <c r="R122" s="28" t="s">
        <v>195</v>
      </c>
      <c r="S122" s="35"/>
    </row>
    <row r="123" spans="1:26" ht="15" customHeight="1">
      <c r="A123" s="28">
        <v>120</v>
      </c>
      <c r="B123" s="29" t="s">
        <v>1177</v>
      </c>
      <c r="C123" s="30" t="s">
        <v>1178</v>
      </c>
      <c r="D123" s="34" t="s">
        <v>17</v>
      </c>
      <c r="E123" s="30" t="s">
        <v>977</v>
      </c>
      <c r="F123" s="30" t="s">
        <v>1179</v>
      </c>
      <c r="G123" s="34">
        <v>2019</v>
      </c>
      <c r="H123" s="34" t="s">
        <v>1180</v>
      </c>
      <c r="I123" s="37" t="s">
        <v>9</v>
      </c>
      <c r="J123" s="37" t="s">
        <v>162</v>
      </c>
      <c r="K123" s="34" t="s">
        <v>1181</v>
      </c>
      <c r="L123" s="34" t="s">
        <v>59</v>
      </c>
      <c r="M123" s="34" t="s">
        <v>17</v>
      </c>
      <c r="N123" s="39" t="s">
        <v>17</v>
      </c>
      <c r="O123" s="34" t="s">
        <v>59</v>
      </c>
      <c r="P123" s="34" t="s">
        <v>61</v>
      </c>
      <c r="Q123" s="34" t="s">
        <v>61</v>
      </c>
      <c r="R123" s="34" t="s">
        <v>219</v>
      </c>
      <c r="S123" s="30"/>
    </row>
    <row r="124" spans="1:26" ht="15" customHeight="1">
      <c r="A124" s="28">
        <v>121</v>
      </c>
      <c r="B124" s="29" t="s">
        <v>1177</v>
      </c>
      <c r="C124" s="30" t="s">
        <v>1182</v>
      </c>
      <c r="D124" s="34" t="s">
        <v>17</v>
      </c>
      <c r="E124" s="30" t="s">
        <v>1183</v>
      </c>
      <c r="F124" s="30" t="s">
        <v>1184</v>
      </c>
      <c r="G124" s="34">
        <v>2022</v>
      </c>
      <c r="H124" s="34" t="s">
        <v>1180</v>
      </c>
      <c r="I124" s="37" t="s">
        <v>9</v>
      </c>
      <c r="J124" s="37" t="s">
        <v>162</v>
      </c>
      <c r="K124" s="34" t="s">
        <v>1185</v>
      </c>
      <c r="L124" s="34" t="s">
        <v>59</v>
      </c>
      <c r="M124" s="34" t="s">
        <v>17</v>
      </c>
      <c r="N124" s="39" t="s">
        <v>17</v>
      </c>
      <c r="O124" s="34" t="s">
        <v>59</v>
      </c>
      <c r="P124" s="34" t="s">
        <v>61</v>
      </c>
      <c r="Q124" s="34" t="s">
        <v>61</v>
      </c>
      <c r="R124" s="34" t="s">
        <v>219</v>
      </c>
      <c r="S124" s="30"/>
    </row>
    <row r="125" spans="1:26" ht="15" customHeight="1">
      <c r="A125" s="28">
        <v>122</v>
      </c>
      <c r="B125" s="40" t="s">
        <v>705</v>
      </c>
      <c r="C125" s="28" t="s">
        <v>532</v>
      </c>
      <c r="D125" s="28"/>
      <c r="E125" s="28"/>
      <c r="F125" s="28" t="s">
        <v>73</v>
      </c>
      <c r="G125" s="28" t="s">
        <v>938</v>
      </c>
      <c r="H125" s="28" t="s">
        <v>938</v>
      </c>
      <c r="I125" s="28"/>
      <c r="J125" s="28"/>
      <c r="K125" s="28"/>
      <c r="L125" s="34" t="s">
        <v>19</v>
      </c>
      <c r="M125" s="40" t="s">
        <v>19</v>
      </c>
      <c r="N125" s="43" t="s">
        <v>19</v>
      </c>
      <c r="O125" s="28"/>
      <c r="P125" s="28"/>
      <c r="Q125" s="28"/>
      <c r="R125" s="28" t="s">
        <v>73</v>
      </c>
      <c r="S125" s="35"/>
    </row>
    <row r="126" spans="1:26" ht="15" customHeight="1">
      <c r="A126" s="28">
        <v>123</v>
      </c>
      <c r="B126" s="29" t="s">
        <v>711</v>
      </c>
      <c r="C126" s="30" t="s">
        <v>995</v>
      </c>
      <c r="D126" s="30" t="s">
        <v>59</v>
      </c>
      <c r="E126" s="30" t="s">
        <v>273</v>
      </c>
      <c r="F126" s="30" t="s">
        <v>274</v>
      </c>
      <c r="G126" s="30">
        <v>2021</v>
      </c>
      <c r="H126" s="30">
        <v>2023</v>
      </c>
      <c r="I126" s="32" t="s">
        <v>9</v>
      </c>
      <c r="J126" s="30" t="s">
        <v>162</v>
      </c>
      <c r="K126" s="30" t="s">
        <v>696</v>
      </c>
      <c r="L126" s="30" t="s">
        <v>59</v>
      </c>
      <c r="M126" s="30" t="s">
        <v>17</v>
      </c>
      <c r="N126" s="33" t="s">
        <v>17</v>
      </c>
      <c r="O126" s="30" t="s">
        <v>59</v>
      </c>
      <c r="P126" s="46" t="s">
        <v>278</v>
      </c>
      <c r="Q126" s="34" t="s">
        <v>61</v>
      </c>
      <c r="R126" s="28" t="s">
        <v>345</v>
      </c>
      <c r="S126" s="35" t="s">
        <v>638</v>
      </c>
    </row>
    <row r="127" spans="1:26" ht="15" customHeight="1">
      <c r="A127" s="28">
        <v>124</v>
      </c>
      <c r="B127" s="36" t="s">
        <v>711</v>
      </c>
      <c r="C127" s="28" t="s">
        <v>532</v>
      </c>
      <c r="D127" s="28"/>
      <c r="E127" s="28"/>
      <c r="F127" s="28" t="s">
        <v>73</v>
      </c>
      <c r="G127" s="28" t="s">
        <v>938</v>
      </c>
      <c r="H127" s="28" t="s">
        <v>938</v>
      </c>
      <c r="I127" s="28"/>
      <c r="J127" s="28"/>
      <c r="K127" s="28"/>
      <c r="L127" s="34" t="s">
        <v>19</v>
      </c>
      <c r="M127" s="40" t="s">
        <v>19</v>
      </c>
      <c r="N127" s="43" t="s">
        <v>19</v>
      </c>
      <c r="O127" s="28"/>
      <c r="P127" s="28"/>
      <c r="Q127" s="28"/>
      <c r="R127" s="28" t="s">
        <v>73</v>
      </c>
      <c r="S127" s="35"/>
    </row>
    <row r="128" spans="1:26" ht="15" customHeight="1">
      <c r="A128" s="28">
        <v>125</v>
      </c>
      <c r="B128" s="29" t="s">
        <v>715</v>
      </c>
      <c r="C128" s="30" t="s">
        <v>1074</v>
      </c>
      <c r="D128" s="30" t="s">
        <v>59</v>
      </c>
      <c r="E128" s="30" t="s">
        <v>273</v>
      </c>
      <c r="F128" s="30" t="s">
        <v>1186</v>
      </c>
      <c r="G128" s="30">
        <v>2021</v>
      </c>
      <c r="H128" s="30">
        <v>2025</v>
      </c>
      <c r="I128" s="32" t="s">
        <v>950</v>
      </c>
      <c r="J128" s="30" t="s">
        <v>162</v>
      </c>
      <c r="K128" s="30" t="s">
        <v>1187</v>
      </c>
      <c r="L128" s="30" t="s">
        <v>59</v>
      </c>
      <c r="M128" s="30" t="s">
        <v>17</v>
      </c>
      <c r="N128" s="33" t="s">
        <v>17</v>
      </c>
      <c r="O128" s="30" t="s">
        <v>59</v>
      </c>
      <c r="P128" s="46" t="s">
        <v>1188</v>
      </c>
      <c r="Q128" s="34" t="s">
        <v>61</v>
      </c>
      <c r="R128" s="28" t="s">
        <v>345</v>
      </c>
      <c r="S128" s="52" t="s">
        <v>1189</v>
      </c>
    </row>
    <row r="129" spans="1:19" ht="15" customHeight="1">
      <c r="A129" s="28">
        <v>126</v>
      </c>
      <c r="B129" s="36" t="s">
        <v>715</v>
      </c>
      <c r="C129" s="28" t="s">
        <v>532</v>
      </c>
      <c r="D129" s="28"/>
      <c r="E129" s="28"/>
      <c r="F129" s="28" t="s">
        <v>73</v>
      </c>
      <c r="G129" s="28" t="s">
        <v>938</v>
      </c>
      <c r="H129" s="28" t="s">
        <v>938</v>
      </c>
      <c r="I129" s="28"/>
      <c r="J129" s="28"/>
      <c r="K129" s="28"/>
      <c r="L129" s="34" t="s">
        <v>938</v>
      </c>
      <c r="M129" s="40" t="s">
        <v>19</v>
      </c>
      <c r="N129" s="39" t="s">
        <v>17</v>
      </c>
      <c r="O129" s="28"/>
      <c r="P129" s="28"/>
      <c r="Q129" s="28"/>
      <c r="R129" s="28" t="s">
        <v>73</v>
      </c>
      <c r="S129" s="35"/>
    </row>
    <row r="130" spans="1:19" ht="15" customHeight="1">
      <c r="A130" s="28">
        <v>127</v>
      </c>
      <c r="B130" s="29" t="s">
        <v>742</v>
      </c>
      <c r="C130" s="30" t="s">
        <v>758</v>
      </c>
      <c r="D130" s="30" t="s">
        <v>61</v>
      </c>
      <c r="E130" s="30" t="s">
        <v>760</v>
      </c>
      <c r="F130" s="30" t="s">
        <v>761</v>
      </c>
      <c r="G130" s="30" t="s">
        <v>61</v>
      </c>
      <c r="H130" s="30">
        <v>2026</v>
      </c>
      <c r="I130" s="32" t="s">
        <v>9</v>
      </c>
      <c r="J130" s="30" t="s">
        <v>76</v>
      </c>
      <c r="K130" s="30" t="s">
        <v>61</v>
      </c>
      <c r="L130" s="30" t="s">
        <v>17</v>
      </c>
      <c r="M130" s="30" t="s">
        <v>17</v>
      </c>
      <c r="N130" s="43" t="s">
        <v>19</v>
      </c>
      <c r="O130" s="30" t="s">
        <v>59</v>
      </c>
      <c r="P130" s="30" t="s">
        <v>61</v>
      </c>
      <c r="Q130" s="34" t="s">
        <v>61</v>
      </c>
      <c r="R130" s="28" t="s">
        <v>121</v>
      </c>
      <c r="S130" s="35"/>
    </row>
    <row r="131" spans="1:19" ht="15" customHeight="1">
      <c r="A131" s="28">
        <v>128</v>
      </c>
      <c r="B131" s="40" t="s">
        <v>742</v>
      </c>
      <c r="C131" s="28" t="s">
        <v>532</v>
      </c>
      <c r="D131" s="28"/>
      <c r="E131" s="28"/>
      <c r="F131" s="28" t="s">
        <v>73</v>
      </c>
      <c r="G131" s="28" t="s">
        <v>938</v>
      </c>
      <c r="H131" s="28" t="s">
        <v>938</v>
      </c>
      <c r="I131" s="28" t="s">
        <v>9</v>
      </c>
      <c r="J131" s="28"/>
      <c r="K131" s="28"/>
      <c r="L131" s="34" t="s">
        <v>938</v>
      </c>
      <c r="M131" s="28" t="s">
        <v>17</v>
      </c>
      <c r="N131" s="39" t="s">
        <v>17</v>
      </c>
      <c r="O131" s="28"/>
      <c r="P131" s="28"/>
      <c r="Q131" s="28"/>
      <c r="R131" s="28" t="s">
        <v>73</v>
      </c>
      <c r="S131" s="35"/>
    </row>
    <row r="132" spans="1:19" ht="15" customHeight="1">
      <c r="A132" s="28">
        <v>129</v>
      </c>
      <c r="B132" s="36" t="s">
        <v>765</v>
      </c>
      <c r="C132" s="30" t="s">
        <v>1190</v>
      </c>
      <c r="D132" s="30" t="s">
        <v>759</v>
      </c>
      <c r="E132" s="30" t="s">
        <v>132</v>
      </c>
      <c r="F132" s="34" t="s">
        <v>219</v>
      </c>
      <c r="G132" s="31">
        <v>2014</v>
      </c>
      <c r="H132" s="31">
        <v>2026</v>
      </c>
      <c r="I132" s="32" t="s">
        <v>9</v>
      </c>
      <c r="J132" s="32" t="s">
        <v>130</v>
      </c>
      <c r="K132" s="30" t="s">
        <v>717</v>
      </c>
      <c r="L132" s="30" t="s">
        <v>17</v>
      </c>
      <c r="M132" s="30" t="s">
        <v>17</v>
      </c>
      <c r="N132" s="33" t="s">
        <v>17</v>
      </c>
      <c r="O132" s="30" t="s">
        <v>17</v>
      </c>
      <c r="P132" s="30" t="s">
        <v>1191</v>
      </c>
      <c r="Q132" s="34" t="s">
        <v>61</v>
      </c>
      <c r="R132" s="28" t="s">
        <v>132</v>
      </c>
      <c r="S132" s="35"/>
    </row>
    <row r="133" spans="1:19" ht="15" customHeight="1">
      <c r="A133" s="28">
        <v>130</v>
      </c>
      <c r="B133" s="36" t="s">
        <v>765</v>
      </c>
      <c r="C133" s="30" t="s">
        <v>1190</v>
      </c>
      <c r="D133" s="30" t="s">
        <v>759</v>
      </c>
      <c r="E133" s="30" t="s">
        <v>132</v>
      </c>
      <c r="F133" s="34" t="s">
        <v>752</v>
      </c>
      <c r="G133" s="31">
        <v>2021</v>
      </c>
      <c r="H133" s="31">
        <v>2024</v>
      </c>
      <c r="I133" s="32" t="s">
        <v>9</v>
      </c>
      <c r="J133" s="32" t="s">
        <v>130</v>
      </c>
      <c r="K133" s="30" t="s">
        <v>717</v>
      </c>
      <c r="L133" s="30" t="s">
        <v>17</v>
      </c>
      <c r="M133" s="30" t="s">
        <v>17</v>
      </c>
      <c r="N133" s="33" t="s">
        <v>17</v>
      </c>
      <c r="O133" s="30" t="s">
        <v>17</v>
      </c>
      <c r="P133" s="34" t="s">
        <v>61</v>
      </c>
      <c r="Q133" s="34" t="s">
        <v>61</v>
      </c>
      <c r="R133" s="28" t="s">
        <v>132</v>
      </c>
      <c r="S133" s="35"/>
    </row>
    <row r="134" spans="1:19" ht="15" customHeight="1">
      <c r="A134" s="28">
        <v>131</v>
      </c>
      <c r="B134" s="36" t="s">
        <v>1192</v>
      </c>
      <c r="C134" s="34" t="s">
        <v>1193</v>
      </c>
      <c r="D134" s="34" t="s">
        <v>61</v>
      </c>
      <c r="E134" s="34" t="s">
        <v>1194</v>
      </c>
      <c r="F134" s="34" t="s">
        <v>1195</v>
      </c>
      <c r="G134" s="34">
        <v>2022</v>
      </c>
      <c r="H134" s="34" t="s">
        <v>759</v>
      </c>
      <c r="I134" s="37" t="s">
        <v>9</v>
      </c>
      <c r="J134" s="37" t="s">
        <v>146</v>
      </c>
      <c r="K134" s="38">
        <v>45429</v>
      </c>
      <c r="L134" s="34" t="s">
        <v>59</v>
      </c>
      <c r="M134" s="34" t="s">
        <v>17</v>
      </c>
      <c r="N134" s="39" t="s">
        <v>17</v>
      </c>
      <c r="O134" s="34" t="s">
        <v>59</v>
      </c>
      <c r="P134" s="34" t="s">
        <v>61</v>
      </c>
      <c r="Q134" s="34" t="s">
        <v>61</v>
      </c>
      <c r="R134" s="34" t="s">
        <v>219</v>
      </c>
      <c r="S134" s="30" t="s">
        <v>1196</v>
      </c>
    </row>
    <row r="135" spans="1:19" ht="15" customHeight="1">
      <c r="A135" s="28">
        <v>132</v>
      </c>
      <c r="B135" s="36" t="s">
        <v>1197</v>
      </c>
      <c r="C135" s="34" t="s">
        <v>1193</v>
      </c>
      <c r="D135" s="34" t="s">
        <v>61</v>
      </c>
      <c r="E135" s="34" t="s">
        <v>1194</v>
      </c>
      <c r="F135" s="34" t="s">
        <v>1198</v>
      </c>
      <c r="G135" s="34">
        <v>2022</v>
      </c>
      <c r="H135" s="34" t="s">
        <v>759</v>
      </c>
      <c r="I135" s="37" t="s">
        <v>9</v>
      </c>
      <c r="J135" s="37" t="s">
        <v>146</v>
      </c>
      <c r="K135" s="38">
        <v>45429</v>
      </c>
      <c r="L135" s="34" t="s">
        <v>59</v>
      </c>
      <c r="M135" s="34" t="s">
        <v>17</v>
      </c>
      <c r="N135" s="39" t="s">
        <v>17</v>
      </c>
      <c r="O135" s="34" t="s">
        <v>59</v>
      </c>
      <c r="P135" s="34" t="s">
        <v>61</v>
      </c>
      <c r="Q135" s="34" t="s">
        <v>61</v>
      </c>
      <c r="R135" s="34" t="s">
        <v>219</v>
      </c>
      <c r="S135" s="30" t="s">
        <v>1199</v>
      </c>
    </row>
    <row r="136" spans="1:19" ht="15" customHeight="1">
      <c r="A136" s="28">
        <v>133</v>
      </c>
      <c r="B136" s="36" t="s">
        <v>1200</v>
      </c>
      <c r="C136" s="30" t="s">
        <v>1201</v>
      </c>
      <c r="D136" s="34" t="s">
        <v>1202</v>
      </c>
      <c r="E136" s="34" t="s">
        <v>121</v>
      </c>
      <c r="F136" s="34" t="s">
        <v>1203</v>
      </c>
      <c r="G136" s="50">
        <v>2024</v>
      </c>
      <c r="H136" s="34">
        <v>2026</v>
      </c>
      <c r="I136" s="37" t="s">
        <v>9</v>
      </c>
      <c r="J136" s="55" t="s">
        <v>58</v>
      </c>
      <c r="K136" s="56" t="s">
        <v>757</v>
      </c>
      <c r="L136" s="34" t="s">
        <v>17</v>
      </c>
      <c r="M136" s="34" t="s">
        <v>17</v>
      </c>
      <c r="N136" s="39" t="s">
        <v>17</v>
      </c>
      <c r="O136" s="34" t="s">
        <v>59</v>
      </c>
      <c r="P136" s="34" t="s">
        <v>985</v>
      </c>
      <c r="Q136" s="34" t="s">
        <v>61</v>
      </c>
      <c r="R136" s="28" t="s">
        <v>195</v>
      </c>
      <c r="S136" s="35"/>
    </row>
    <row r="137" spans="1:19" ht="15" customHeight="1">
      <c r="A137" s="28">
        <v>134</v>
      </c>
      <c r="B137" s="36" t="s">
        <v>1204</v>
      </c>
      <c r="C137" s="34" t="s">
        <v>1193</v>
      </c>
      <c r="D137" s="34" t="s">
        <v>61</v>
      </c>
      <c r="E137" s="34" t="s">
        <v>1194</v>
      </c>
      <c r="F137" s="34" t="s">
        <v>1205</v>
      </c>
      <c r="G137" s="34">
        <v>2022</v>
      </c>
      <c r="H137" s="34" t="s">
        <v>759</v>
      </c>
      <c r="I137" s="37" t="s">
        <v>9</v>
      </c>
      <c r="J137" s="37" t="s">
        <v>146</v>
      </c>
      <c r="K137" s="38">
        <v>45429</v>
      </c>
      <c r="L137" s="34" t="s">
        <v>59</v>
      </c>
      <c r="M137" s="34" t="s">
        <v>17</v>
      </c>
      <c r="N137" s="39" t="s">
        <v>17</v>
      </c>
      <c r="O137" s="34" t="s">
        <v>59</v>
      </c>
      <c r="P137" s="34" t="s">
        <v>61</v>
      </c>
      <c r="Q137" s="34" t="s">
        <v>61</v>
      </c>
      <c r="R137" s="34" t="s">
        <v>219</v>
      </c>
      <c r="S137" s="30"/>
    </row>
    <row r="138" spans="1:19" ht="15" customHeight="1">
      <c r="A138" s="28">
        <v>135</v>
      </c>
      <c r="B138" s="36" t="s">
        <v>1206</v>
      </c>
      <c r="C138" s="34" t="s">
        <v>1193</v>
      </c>
      <c r="D138" s="34" t="s">
        <v>61</v>
      </c>
      <c r="E138" s="34" t="s">
        <v>1194</v>
      </c>
      <c r="F138" s="34" t="s">
        <v>1207</v>
      </c>
      <c r="G138" s="34">
        <v>2022</v>
      </c>
      <c r="H138" s="34" t="s">
        <v>759</v>
      </c>
      <c r="I138" s="37" t="s">
        <v>9</v>
      </c>
      <c r="J138" s="37" t="s">
        <v>146</v>
      </c>
      <c r="K138" s="38">
        <v>45429</v>
      </c>
      <c r="L138" s="34" t="s">
        <v>59</v>
      </c>
      <c r="M138" s="34" t="s">
        <v>17</v>
      </c>
      <c r="N138" s="39" t="s">
        <v>17</v>
      </c>
      <c r="O138" s="34" t="s">
        <v>59</v>
      </c>
      <c r="P138" s="34" t="s">
        <v>61</v>
      </c>
      <c r="Q138" s="34" t="s">
        <v>61</v>
      </c>
      <c r="R138" s="34" t="s">
        <v>219</v>
      </c>
      <c r="S138" s="30"/>
    </row>
    <row r="139" spans="1:19" ht="15" customHeight="1">
      <c r="A139" s="28">
        <v>136</v>
      </c>
      <c r="B139" s="36" t="s">
        <v>1208</v>
      </c>
      <c r="C139" s="34" t="s">
        <v>1193</v>
      </c>
      <c r="D139" s="34" t="s">
        <v>61</v>
      </c>
      <c r="E139" s="34" t="s">
        <v>1194</v>
      </c>
      <c r="F139" s="34" t="s">
        <v>1209</v>
      </c>
      <c r="G139" s="34">
        <v>2021</v>
      </c>
      <c r="H139" s="34" t="s">
        <v>759</v>
      </c>
      <c r="I139" s="37" t="s">
        <v>9</v>
      </c>
      <c r="J139" s="37" t="s">
        <v>146</v>
      </c>
      <c r="K139" s="38">
        <v>45429</v>
      </c>
      <c r="L139" s="34" t="s">
        <v>59</v>
      </c>
      <c r="M139" s="34" t="s">
        <v>17</v>
      </c>
      <c r="N139" s="39" t="s">
        <v>17</v>
      </c>
      <c r="O139" s="34" t="s">
        <v>59</v>
      </c>
      <c r="P139" s="34" t="s">
        <v>61</v>
      </c>
      <c r="Q139" s="34" t="s">
        <v>61</v>
      </c>
      <c r="R139" s="34" t="s">
        <v>219</v>
      </c>
      <c r="S139" s="30"/>
    </row>
    <row r="140" spans="1:19" ht="15" customHeight="1">
      <c r="A140" s="28">
        <v>137</v>
      </c>
      <c r="B140" s="36" t="s">
        <v>1210</v>
      </c>
      <c r="C140" s="34" t="s">
        <v>1193</v>
      </c>
      <c r="D140" s="34" t="s">
        <v>61</v>
      </c>
      <c r="E140" s="34" t="s">
        <v>1194</v>
      </c>
      <c r="F140" s="34" t="s">
        <v>1211</v>
      </c>
      <c r="G140" s="34">
        <v>2022</v>
      </c>
      <c r="H140" s="34" t="s">
        <v>759</v>
      </c>
      <c r="I140" s="37" t="s">
        <v>9</v>
      </c>
      <c r="J140" s="37" t="s">
        <v>146</v>
      </c>
      <c r="K140" s="38">
        <v>45429</v>
      </c>
      <c r="L140" s="34" t="s">
        <v>59</v>
      </c>
      <c r="M140" s="34" t="s">
        <v>17</v>
      </c>
      <c r="N140" s="39" t="s">
        <v>17</v>
      </c>
      <c r="O140" s="34" t="s">
        <v>59</v>
      </c>
      <c r="P140" s="34" t="s">
        <v>61</v>
      </c>
      <c r="Q140" s="34" t="s">
        <v>61</v>
      </c>
      <c r="R140" s="34" t="s">
        <v>219</v>
      </c>
      <c r="S140" s="30"/>
    </row>
    <row r="141" spans="1:19" ht="15" customHeight="1">
      <c r="A141" s="28">
        <v>138</v>
      </c>
      <c r="B141" s="36" t="s">
        <v>1212</v>
      </c>
      <c r="C141" s="34" t="s">
        <v>1193</v>
      </c>
      <c r="D141" s="34" t="s">
        <v>61</v>
      </c>
      <c r="E141" s="34" t="s">
        <v>1194</v>
      </c>
      <c r="F141" s="34" t="s">
        <v>1213</v>
      </c>
      <c r="G141" s="34">
        <v>2022</v>
      </c>
      <c r="H141" s="34" t="s">
        <v>759</v>
      </c>
      <c r="I141" s="37" t="s">
        <v>9</v>
      </c>
      <c r="J141" s="37" t="s">
        <v>146</v>
      </c>
      <c r="K141" s="38">
        <v>45429</v>
      </c>
      <c r="L141" s="34" t="s">
        <v>59</v>
      </c>
      <c r="M141" s="34" t="s">
        <v>17</v>
      </c>
      <c r="N141" s="39" t="s">
        <v>17</v>
      </c>
      <c r="O141" s="34" t="s">
        <v>59</v>
      </c>
      <c r="P141" s="34" t="s">
        <v>61</v>
      </c>
      <c r="Q141" s="34" t="s">
        <v>61</v>
      </c>
      <c r="R141" s="34" t="s">
        <v>219</v>
      </c>
      <c r="S141" s="30"/>
    </row>
    <row r="142" spans="1:19" ht="15" customHeight="1">
      <c r="A142" s="28">
        <v>139</v>
      </c>
      <c r="B142" s="36" t="s">
        <v>1214</v>
      </c>
      <c r="C142" s="34" t="s">
        <v>1193</v>
      </c>
      <c r="D142" s="34" t="s">
        <v>61</v>
      </c>
      <c r="E142" s="34" t="s">
        <v>1194</v>
      </c>
      <c r="F142" s="34" t="s">
        <v>1205</v>
      </c>
      <c r="G142" s="34">
        <v>2022</v>
      </c>
      <c r="H142" s="34" t="s">
        <v>759</v>
      </c>
      <c r="I142" s="37" t="s">
        <v>9</v>
      </c>
      <c r="J142" s="37" t="s">
        <v>146</v>
      </c>
      <c r="K142" s="38">
        <v>45429</v>
      </c>
      <c r="L142" s="34" t="s">
        <v>59</v>
      </c>
      <c r="M142" s="34" t="s">
        <v>17</v>
      </c>
      <c r="N142" s="39" t="s">
        <v>17</v>
      </c>
      <c r="O142" s="34" t="s">
        <v>59</v>
      </c>
      <c r="P142" s="34" t="s">
        <v>61</v>
      </c>
      <c r="Q142" s="34" t="s">
        <v>61</v>
      </c>
      <c r="R142" s="34" t="s">
        <v>219</v>
      </c>
      <c r="S142" s="30"/>
    </row>
    <row r="143" spans="1:19" ht="15" customHeight="1">
      <c r="A143" s="28">
        <v>140</v>
      </c>
      <c r="B143" s="36" t="s">
        <v>1215</v>
      </c>
      <c r="C143" s="34" t="s">
        <v>1193</v>
      </c>
      <c r="D143" s="34" t="s">
        <v>61</v>
      </c>
      <c r="E143" s="34" t="s">
        <v>1194</v>
      </c>
      <c r="F143" s="34" t="s">
        <v>61</v>
      </c>
      <c r="G143" s="34">
        <v>2022</v>
      </c>
      <c r="H143" s="34" t="s">
        <v>759</v>
      </c>
      <c r="I143" s="37" t="s">
        <v>9</v>
      </c>
      <c r="J143" s="37" t="s">
        <v>124</v>
      </c>
      <c r="K143" s="38">
        <v>45429</v>
      </c>
      <c r="L143" s="34" t="s">
        <v>17</v>
      </c>
      <c r="M143" s="34" t="s">
        <v>17</v>
      </c>
      <c r="N143" s="39" t="s">
        <v>17</v>
      </c>
      <c r="O143" s="34" t="s">
        <v>59</v>
      </c>
      <c r="P143" s="34" t="s">
        <v>61</v>
      </c>
      <c r="Q143" s="34" t="s">
        <v>61</v>
      </c>
      <c r="R143" s="34" t="s">
        <v>219</v>
      </c>
      <c r="S143" s="30"/>
    </row>
    <row r="144" spans="1:19" ht="15" customHeight="1">
      <c r="A144" s="28">
        <v>141</v>
      </c>
      <c r="B144" s="29" t="s">
        <v>773</v>
      </c>
      <c r="C144" s="30" t="s">
        <v>500</v>
      </c>
      <c r="D144" s="30" t="s">
        <v>759</v>
      </c>
      <c r="E144" s="30" t="s">
        <v>132</v>
      </c>
      <c r="F144" s="34" t="s">
        <v>1216</v>
      </c>
      <c r="G144" s="31">
        <v>2015</v>
      </c>
      <c r="H144" s="31">
        <v>2023</v>
      </c>
      <c r="I144" s="32" t="s">
        <v>9</v>
      </c>
      <c r="J144" s="32" t="s">
        <v>61</v>
      </c>
      <c r="K144" s="30" t="s">
        <v>471</v>
      </c>
      <c r="L144" s="30" t="s">
        <v>17</v>
      </c>
      <c r="M144" s="30" t="s">
        <v>17</v>
      </c>
      <c r="N144" s="33" t="s">
        <v>17</v>
      </c>
      <c r="O144" s="30" t="s">
        <v>17</v>
      </c>
      <c r="P144" s="46" t="s">
        <v>459</v>
      </c>
      <c r="Q144" s="34" t="s">
        <v>61</v>
      </c>
      <c r="R144" s="28" t="s">
        <v>132</v>
      </c>
      <c r="S144" s="35"/>
    </row>
    <row r="145" spans="1:26" ht="15" customHeight="1">
      <c r="A145" s="28">
        <v>142</v>
      </c>
      <c r="B145" s="36" t="s">
        <v>773</v>
      </c>
      <c r="C145" s="30" t="s">
        <v>1217</v>
      </c>
      <c r="D145" s="34" t="s">
        <v>1049</v>
      </c>
      <c r="E145" s="30" t="s">
        <v>1218</v>
      </c>
      <c r="F145" s="34" t="s">
        <v>1219</v>
      </c>
      <c r="G145" s="34">
        <v>2019</v>
      </c>
      <c r="H145" s="34">
        <v>2024</v>
      </c>
      <c r="I145" s="37" t="s">
        <v>9</v>
      </c>
      <c r="J145" s="34" t="s">
        <v>130</v>
      </c>
      <c r="K145" s="34" t="s">
        <v>1220</v>
      </c>
      <c r="L145" s="34" t="s">
        <v>17</v>
      </c>
      <c r="M145" s="34" t="s">
        <v>17</v>
      </c>
      <c r="N145" s="39" t="s">
        <v>17</v>
      </c>
      <c r="O145" s="34" t="s">
        <v>59</v>
      </c>
      <c r="P145" s="34" t="s">
        <v>985</v>
      </c>
      <c r="Q145" s="34" t="s">
        <v>61</v>
      </c>
      <c r="R145" s="28" t="s">
        <v>195</v>
      </c>
      <c r="S145" s="35"/>
    </row>
    <row r="146" spans="1:26" ht="15" customHeight="1">
      <c r="A146" s="28">
        <v>143</v>
      </c>
      <c r="B146" s="36" t="s">
        <v>773</v>
      </c>
      <c r="C146" s="30" t="s">
        <v>1221</v>
      </c>
      <c r="D146" s="30" t="s">
        <v>783</v>
      </c>
      <c r="E146" s="30" t="s">
        <v>784</v>
      </c>
      <c r="F146" s="30" t="s">
        <v>100</v>
      </c>
      <c r="G146" s="34">
        <v>2019</v>
      </c>
      <c r="H146" s="34">
        <v>2025</v>
      </c>
      <c r="I146" s="37" t="s">
        <v>10</v>
      </c>
      <c r="J146" s="37" t="s">
        <v>58</v>
      </c>
      <c r="K146" s="34" t="s">
        <v>1222</v>
      </c>
      <c r="L146" s="30" t="s">
        <v>17</v>
      </c>
      <c r="M146" s="30" t="s">
        <v>17</v>
      </c>
      <c r="N146" s="39" t="s">
        <v>17</v>
      </c>
      <c r="O146" s="34" t="s">
        <v>59</v>
      </c>
      <c r="P146" s="30" t="s">
        <v>1223</v>
      </c>
      <c r="Q146" s="34"/>
      <c r="R146" s="28" t="s">
        <v>480</v>
      </c>
      <c r="S146" s="35"/>
    </row>
    <row r="147" spans="1:26" ht="15" customHeight="1">
      <c r="A147" s="28">
        <v>144</v>
      </c>
      <c r="B147" s="29" t="s">
        <v>773</v>
      </c>
      <c r="C147" s="30" t="s">
        <v>812</v>
      </c>
      <c r="D147" s="30" t="s">
        <v>1049</v>
      </c>
      <c r="E147" s="30" t="s">
        <v>760</v>
      </c>
      <c r="F147" s="30" t="s">
        <v>1224</v>
      </c>
      <c r="G147" s="30" t="s">
        <v>61</v>
      </c>
      <c r="H147" s="30">
        <v>2026</v>
      </c>
      <c r="I147" s="32" t="s">
        <v>9</v>
      </c>
      <c r="J147" s="30" t="s">
        <v>1095</v>
      </c>
      <c r="K147" s="30" t="s">
        <v>1225</v>
      </c>
      <c r="L147" s="30" t="s">
        <v>17</v>
      </c>
      <c r="M147" s="30" t="s">
        <v>17</v>
      </c>
      <c r="N147" s="33" t="s">
        <v>17</v>
      </c>
      <c r="O147" s="30" t="s">
        <v>61</v>
      </c>
      <c r="P147" s="30" t="s">
        <v>61</v>
      </c>
      <c r="Q147" s="34" t="s">
        <v>61</v>
      </c>
      <c r="R147" s="28" t="s">
        <v>121</v>
      </c>
      <c r="S147" s="35"/>
    </row>
    <row r="148" spans="1:26" ht="15" customHeight="1">
      <c r="A148" s="28">
        <v>145</v>
      </c>
      <c r="B148" s="40" t="s">
        <v>773</v>
      </c>
      <c r="C148" s="28" t="s">
        <v>532</v>
      </c>
      <c r="D148" s="28"/>
      <c r="E148" s="28"/>
      <c r="F148" s="28" t="s">
        <v>73</v>
      </c>
      <c r="G148" s="28" t="s">
        <v>938</v>
      </c>
      <c r="H148" s="28" t="s">
        <v>938</v>
      </c>
      <c r="I148" s="28" t="s">
        <v>1031</v>
      </c>
      <c r="J148" s="28"/>
      <c r="K148" s="28"/>
      <c r="L148" s="34" t="s">
        <v>938</v>
      </c>
      <c r="M148" s="28" t="s">
        <v>17</v>
      </c>
      <c r="N148" s="39" t="s">
        <v>1226</v>
      </c>
      <c r="O148" s="28"/>
      <c r="P148" s="28"/>
      <c r="Q148" s="28"/>
      <c r="R148" s="28" t="s">
        <v>1098</v>
      </c>
      <c r="S148" s="35"/>
    </row>
    <row r="149" spans="1:26" ht="15" customHeight="1">
      <c r="A149" s="28">
        <v>146</v>
      </c>
      <c r="B149" s="36" t="s">
        <v>802</v>
      </c>
      <c r="C149" s="30" t="s">
        <v>500</v>
      </c>
      <c r="D149" s="30" t="s">
        <v>759</v>
      </c>
      <c r="E149" s="30" t="s">
        <v>132</v>
      </c>
      <c r="F149" s="34" t="s">
        <v>218</v>
      </c>
      <c r="G149" s="31">
        <v>2015</v>
      </c>
      <c r="H149" s="31">
        <v>2023</v>
      </c>
      <c r="I149" s="32" t="s">
        <v>9</v>
      </c>
      <c r="J149" s="32" t="s">
        <v>61</v>
      </c>
      <c r="K149" s="30" t="s">
        <v>471</v>
      </c>
      <c r="L149" s="30" t="s">
        <v>17</v>
      </c>
      <c r="M149" s="30" t="s">
        <v>17</v>
      </c>
      <c r="N149" s="33" t="s">
        <v>17</v>
      </c>
      <c r="O149" s="30" t="s">
        <v>17</v>
      </c>
      <c r="P149" s="30" t="s">
        <v>459</v>
      </c>
      <c r="Q149" s="34" t="s">
        <v>61</v>
      </c>
      <c r="R149" s="28" t="s">
        <v>132</v>
      </c>
      <c r="S149" s="35"/>
    </row>
    <row r="150" spans="1:26" ht="15" customHeight="1">
      <c r="A150" s="28">
        <v>147</v>
      </c>
      <c r="B150" s="36" t="s">
        <v>802</v>
      </c>
      <c r="C150" s="34" t="s">
        <v>1227</v>
      </c>
      <c r="D150" s="34" t="s">
        <v>1228</v>
      </c>
      <c r="E150" s="34" t="s">
        <v>1023</v>
      </c>
      <c r="F150" s="34" t="s">
        <v>1229</v>
      </c>
      <c r="G150" s="34">
        <v>2023</v>
      </c>
      <c r="H150" s="34">
        <v>2025</v>
      </c>
      <c r="I150" s="37" t="s">
        <v>61</v>
      </c>
      <c r="J150" s="34" t="s">
        <v>320</v>
      </c>
      <c r="K150" s="34" t="s">
        <v>61</v>
      </c>
      <c r="L150" s="34" t="s">
        <v>938</v>
      </c>
      <c r="M150" s="34" t="s">
        <v>17</v>
      </c>
      <c r="N150" s="39" t="s">
        <v>17</v>
      </c>
      <c r="O150" s="34" t="s">
        <v>61</v>
      </c>
      <c r="P150" s="34" t="s">
        <v>61</v>
      </c>
      <c r="Q150" s="34" t="s">
        <v>61</v>
      </c>
      <c r="R150" s="28" t="s">
        <v>237</v>
      </c>
      <c r="S150" s="35"/>
      <c r="T150" s="20"/>
      <c r="U150" s="20"/>
      <c r="V150" s="20"/>
      <c r="W150" s="20"/>
      <c r="X150" s="20"/>
      <c r="Y150" s="20"/>
      <c r="Z150" s="20"/>
    </row>
    <row r="151" spans="1:26" ht="15" customHeight="1">
      <c r="A151" s="28">
        <v>148</v>
      </c>
      <c r="B151" s="36" t="s">
        <v>802</v>
      </c>
      <c r="C151" s="34" t="s">
        <v>1230</v>
      </c>
      <c r="D151" s="34" t="s">
        <v>1231</v>
      </c>
      <c r="E151" s="34" t="s">
        <v>1023</v>
      </c>
      <c r="F151" s="34" t="s">
        <v>1169</v>
      </c>
      <c r="G151" s="34">
        <v>2023</v>
      </c>
      <c r="H151" s="34">
        <v>2025</v>
      </c>
      <c r="I151" s="37" t="s">
        <v>1031</v>
      </c>
      <c r="J151" s="34" t="s">
        <v>58</v>
      </c>
      <c r="K151" s="34" t="s">
        <v>1232</v>
      </c>
      <c r="L151" s="34" t="s">
        <v>17</v>
      </c>
      <c r="M151" s="34" t="s">
        <v>17</v>
      </c>
      <c r="N151" s="39" t="s">
        <v>17</v>
      </c>
      <c r="O151" s="34" t="s">
        <v>61</v>
      </c>
      <c r="P151" s="34" t="s">
        <v>61</v>
      </c>
      <c r="Q151" s="34" t="s">
        <v>61</v>
      </c>
      <c r="R151" s="28" t="s">
        <v>237</v>
      </c>
      <c r="S151" s="35"/>
    </row>
    <row r="152" spans="1:26" ht="15" customHeight="1">
      <c r="A152" s="28">
        <v>149</v>
      </c>
      <c r="B152" s="29" t="s">
        <v>802</v>
      </c>
      <c r="C152" s="34" t="s">
        <v>1233</v>
      </c>
      <c r="D152" s="30" t="s">
        <v>1049</v>
      </c>
      <c r="E152" s="30" t="s">
        <v>760</v>
      </c>
      <c r="F152" s="30" t="s">
        <v>1234</v>
      </c>
      <c r="G152" s="30" t="s">
        <v>61</v>
      </c>
      <c r="H152" s="30">
        <v>2026</v>
      </c>
      <c r="I152" s="32" t="s">
        <v>9</v>
      </c>
      <c r="J152" s="32" t="s">
        <v>124</v>
      </c>
      <c r="K152" s="30" t="s">
        <v>786</v>
      </c>
      <c r="L152" s="30" t="s">
        <v>17</v>
      </c>
      <c r="M152" s="30" t="s">
        <v>17</v>
      </c>
      <c r="N152" s="33" t="s">
        <v>17</v>
      </c>
      <c r="O152" s="30" t="s">
        <v>61</v>
      </c>
      <c r="P152" s="30" t="s">
        <v>61</v>
      </c>
      <c r="Q152" s="34" t="s">
        <v>61</v>
      </c>
      <c r="R152" s="28" t="s">
        <v>121</v>
      </c>
      <c r="S152" s="35"/>
    </row>
    <row r="153" spans="1:26" ht="15" customHeight="1">
      <c r="A153" s="28">
        <v>150</v>
      </c>
      <c r="B153" s="40" t="s">
        <v>802</v>
      </c>
      <c r="C153" s="28" t="s">
        <v>532</v>
      </c>
      <c r="D153" s="28"/>
      <c r="E153" s="28"/>
      <c r="F153" s="28" t="s">
        <v>73</v>
      </c>
      <c r="G153" s="28" t="s">
        <v>938</v>
      </c>
      <c r="H153" s="28" t="s">
        <v>938</v>
      </c>
      <c r="I153" s="28" t="s">
        <v>9</v>
      </c>
      <c r="J153" s="28"/>
      <c r="K153" s="28"/>
      <c r="L153" s="34" t="s">
        <v>938</v>
      </c>
      <c r="M153" s="28" t="s">
        <v>17</v>
      </c>
      <c r="N153" s="39" t="s">
        <v>17</v>
      </c>
      <c r="O153" s="28"/>
      <c r="P153" s="28"/>
      <c r="Q153" s="28"/>
      <c r="R153" s="28" t="s">
        <v>73</v>
      </c>
      <c r="S153" s="35"/>
    </row>
    <row r="154" spans="1:26" ht="15" customHeight="1">
      <c r="A154" s="28">
        <v>151</v>
      </c>
      <c r="B154" s="29" t="s">
        <v>813</v>
      </c>
      <c r="C154" s="30" t="s">
        <v>823</v>
      </c>
      <c r="D154" s="30" t="s">
        <v>759</v>
      </c>
      <c r="E154" s="30" t="s">
        <v>132</v>
      </c>
      <c r="F154" s="30" t="s">
        <v>824</v>
      </c>
      <c r="G154" s="31">
        <v>2015</v>
      </c>
      <c r="H154" s="31">
        <v>2019</v>
      </c>
      <c r="I154" s="32" t="s">
        <v>9</v>
      </c>
      <c r="J154" s="32" t="s">
        <v>61</v>
      </c>
      <c r="K154" s="30" t="s">
        <v>1235</v>
      </c>
      <c r="L154" s="30" t="s">
        <v>17</v>
      </c>
      <c r="M154" s="30" t="s">
        <v>17</v>
      </c>
      <c r="N154" s="33" t="s">
        <v>17</v>
      </c>
      <c r="O154" s="30" t="s">
        <v>17</v>
      </c>
      <c r="P154" s="30" t="s">
        <v>1236</v>
      </c>
      <c r="Q154" s="34" t="s">
        <v>61</v>
      </c>
      <c r="R154" s="28" t="s">
        <v>132</v>
      </c>
      <c r="S154" s="35"/>
    </row>
    <row r="155" spans="1:26" ht="15" customHeight="1">
      <c r="A155" s="28">
        <v>152</v>
      </c>
      <c r="B155" s="36" t="s">
        <v>813</v>
      </c>
      <c r="C155" s="30" t="s">
        <v>500</v>
      </c>
      <c r="D155" s="30" t="s">
        <v>759</v>
      </c>
      <c r="E155" s="30" t="s">
        <v>132</v>
      </c>
      <c r="F155" s="34" t="s">
        <v>218</v>
      </c>
      <c r="G155" s="31">
        <v>2017</v>
      </c>
      <c r="H155" s="31">
        <v>2021</v>
      </c>
      <c r="I155" s="32" t="s">
        <v>9</v>
      </c>
      <c r="J155" s="32" t="s">
        <v>61</v>
      </c>
      <c r="K155" s="30" t="s">
        <v>471</v>
      </c>
      <c r="L155" s="30" t="s">
        <v>17</v>
      </c>
      <c r="M155" s="30" t="s">
        <v>17</v>
      </c>
      <c r="N155" s="33" t="s">
        <v>17</v>
      </c>
      <c r="O155" s="30" t="s">
        <v>17</v>
      </c>
      <c r="P155" s="30" t="s">
        <v>459</v>
      </c>
      <c r="Q155" s="34" t="s">
        <v>61</v>
      </c>
      <c r="R155" s="28" t="s">
        <v>132</v>
      </c>
      <c r="S155" s="35"/>
    </row>
    <row r="156" spans="1:26" ht="15" customHeight="1">
      <c r="A156" s="28">
        <v>153</v>
      </c>
      <c r="B156" s="29" t="s">
        <v>813</v>
      </c>
      <c r="C156" s="30" t="s">
        <v>1237</v>
      </c>
      <c r="D156" s="30" t="s">
        <v>61</v>
      </c>
      <c r="E156" s="30" t="s">
        <v>933</v>
      </c>
      <c r="F156" s="30" t="s">
        <v>1238</v>
      </c>
      <c r="G156" s="30">
        <v>2021</v>
      </c>
      <c r="H156" s="30">
        <v>2026</v>
      </c>
      <c r="I156" s="32" t="s">
        <v>9</v>
      </c>
      <c r="J156" s="30" t="s">
        <v>520</v>
      </c>
      <c r="K156" s="38">
        <v>45490</v>
      </c>
      <c r="L156" s="30" t="s">
        <v>17</v>
      </c>
      <c r="M156" s="30" t="s">
        <v>17</v>
      </c>
      <c r="N156" s="39" t="s">
        <v>19</v>
      </c>
      <c r="O156" s="30" t="s">
        <v>61</v>
      </c>
      <c r="P156" s="30" t="s">
        <v>61</v>
      </c>
      <c r="Q156" s="34" t="s">
        <v>61</v>
      </c>
      <c r="R156" s="28" t="s">
        <v>121</v>
      </c>
      <c r="S156" s="35"/>
    </row>
    <row r="157" spans="1:26" ht="15" customHeight="1">
      <c r="A157" s="28">
        <v>154</v>
      </c>
      <c r="B157" s="29" t="s">
        <v>813</v>
      </c>
      <c r="C157" s="30" t="s">
        <v>812</v>
      </c>
      <c r="D157" s="30" t="s">
        <v>1049</v>
      </c>
      <c r="E157" s="30" t="s">
        <v>933</v>
      </c>
      <c r="F157" s="30" t="s">
        <v>1239</v>
      </c>
      <c r="G157" s="30">
        <v>2022</v>
      </c>
      <c r="H157" s="30">
        <v>2026</v>
      </c>
      <c r="I157" s="32" t="s">
        <v>9</v>
      </c>
      <c r="J157" s="30" t="s">
        <v>1240</v>
      </c>
      <c r="K157" s="38">
        <v>45522</v>
      </c>
      <c r="L157" s="30" t="s">
        <v>17</v>
      </c>
      <c r="M157" s="30" t="s">
        <v>17</v>
      </c>
      <c r="N157" s="43" t="s">
        <v>19</v>
      </c>
      <c r="O157" s="30" t="s">
        <v>61</v>
      </c>
      <c r="P157" s="30" t="s">
        <v>61</v>
      </c>
      <c r="Q157" s="34" t="s">
        <v>61</v>
      </c>
      <c r="R157" s="28" t="s">
        <v>121</v>
      </c>
      <c r="S157" s="35"/>
    </row>
    <row r="158" spans="1:26" ht="24" customHeight="1">
      <c r="A158" s="28">
        <v>155</v>
      </c>
      <c r="B158" s="29" t="s">
        <v>813</v>
      </c>
      <c r="C158" s="30" t="s">
        <v>812</v>
      </c>
      <c r="D158" s="30" t="s">
        <v>1049</v>
      </c>
      <c r="E158" s="30" t="s">
        <v>933</v>
      </c>
      <c r="F158" s="30" t="s">
        <v>1241</v>
      </c>
      <c r="G158" s="30">
        <v>2023</v>
      </c>
      <c r="H158" s="30">
        <v>2024</v>
      </c>
      <c r="I158" s="32" t="s">
        <v>1031</v>
      </c>
      <c r="J158" s="30" t="s">
        <v>882</v>
      </c>
      <c r="K158" s="38">
        <v>45582</v>
      </c>
      <c r="L158" s="30" t="s">
        <v>17</v>
      </c>
      <c r="M158" s="30" t="s">
        <v>17</v>
      </c>
      <c r="N158" s="43" t="s">
        <v>19</v>
      </c>
      <c r="O158" s="30" t="s">
        <v>61</v>
      </c>
      <c r="P158" s="30" t="s">
        <v>61</v>
      </c>
      <c r="Q158" s="34" t="s">
        <v>61</v>
      </c>
      <c r="R158" s="28" t="s">
        <v>121</v>
      </c>
      <c r="S158" s="35"/>
    </row>
    <row r="159" spans="1:26" ht="15" customHeight="1">
      <c r="A159" s="28">
        <v>156</v>
      </c>
      <c r="B159" s="40" t="s">
        <v>829</v>
      </c>
      <c r="C159" s="28" t="s">
        <v>1242</v>
      </c>
      <c r="D159" s="28"/>
      <c r="E159" s="28" t="s">
        <v>942</v>
      </c>
      <c r="F159" s="28" t="s">
        <v>1243</v>
      </c>
      <c r="G159" s="28">
        <v>2020</v>
      </c>
      <c r="H159" s="28" t="s">
        <v>944</v>
      </c>
      <c r="I159" s="41" t="s">
        <v>10</v>
      </c>
      <c r="J159" s="41" t="s">
        <v>124</v>
      </c>
      <c r="K159" s="42" t="s">
        <v>1244</v>
      </c>
      <c r="L159" s="28" t="s">
        <v>17</v>
      </c>
      <c r="M159" s="28" t="s">
        <v>17</v>
      </c>
      <c r="N159" s="39" t="s">
        <v>17</v>
      </c>
      <c r="O159" s="28" t="s">
        <v>59</v>
      </c>
      <c r="P159" s="28" t="s">
        <v>1245</v>
      </c>
      <c r="Q159" s="28"/>
      <c r="R159" s="28"/>
      <c r="S159" s="35"/>
    </row>
    <row r="160" spans="1:26" ht="15" customHeight="1">
      <c r="A160" s="28">
        <v>157</v>
      </c>
      <c r="B160" s="29" t="s">
        <v>829</v>
      </c>
      <c r="C160" s="30" t="s">
        <v>1246</v>
      </c>
      <c r="D160" s="30" t="s">
        <v>759</v>
      </c>
      <c r="E160" s="30" t="s">
        <v>132</v>
      </c>
      <c r="F160" s="30" t="s">
        <v>219</v>
      </c>
      <c r="G160" s="31">
        <v>2022</v>
      </c>
      <c r="H160" s="31">
        <v>2027</v>
      </c>
      <c r="I160" s="32" t="s">
        <v>9</v>
      </c>
      <c r="J160" s="32" t="s">
        <v>58</v>
      </c>
      <c r="K160" s="30" t="s">
        <v>1247</v>
      </c>
      <c r="L160" s="30" t="s">
        <v>17</v>
      </c>
      <c r="M160" s="30" t="s">
        <v>17</v>
      </c>
      <c r="N160" s="33" t="s">
        <v>17</v>
      </c>
      <c r="O160" s="30" t="s">
        <v>59</v>
      </c>
      <c r="P160" s="30" t="s">
        <v>1248</v>
      </c>
      <c r="Q160" s="34" t="s">
        <v>61</v>
      </c>
      <c r="R160" s="28" t="s">
        <v>132</v>
      </c>
      <c r="S160" s="35"/>
    </row>
    <row r="161" spans="1:19" ht="15" customHeight="1">
      <c r="A161" s="28">
        <v>158</v>
      </c>
      <c r="B161" s="36" t="s">
        <v>829</v>
      </c>
      <c r="C161" s="30" t="s">
        <v>340</v>
      </c>
      <c r="D161" s="34"/>
      <c r="E161" s="34"/>
      <c r="F161" s="34"/>
      <c r="G161" s="34"/>
      <c r="H161" s="34"/>
      <c r="I161" s="37"/>
      <c r="J161" s="37"/>
      <c r="K161" s="34"/>
      <c r="L161" s="34" t="s">
        <v>19</v>
      </c>
      <c r="M161" s="40" t="s">
        <v>19</v>
      </c>
      <c r="N161" s="43" t="s">
        <v>19</v>
      </c>
      <c r="O161" s="34"/>
      <c r="P161" s="34"/>
      <c r="Q161" s="34"/>
      <c r="R161" s="28" t="s">
        <v>345</v>
      </c>
      <c r="S161" s="35" t="s">
        <v>346</v>
      </c>
    </row>
    <row r="162" spans="1:19" ht="15" customHeight="1">
      <c r="A162" s="28">
        <v>159</v>
      </c>
      <c r="B162" s="36" t="s">
        <v>1249</v>
      </c>
      <c r="C162" s="34" t="s">
        <v>1250</v>
      </c>
      <c r="D162" s="34" t="s">
        <v>61</v>
      </c>
      <c r="E162" s="34" t="s">
        <v>625</v>
      </c>
      <c r="F162" s="34" t="s">
        <v>1251</v>
      </c>
      <c r="G162" s="34">
        <v>2020</v>
      </c>
      <c r="H162" s="34">
        <v>2024</v>
      </c>
      <c r="I162" s="34" t="s">
        <v>950</v>
      </c>
      <c r="J162" s="34" t="s">
        <v>166</v>
      </c>
      <c r="K162" s="34" t="s">
        <v>815</v>
      </c>
      <c r="L162" s="34" t="s">
        <v>17</v>
      </c>
      <c r="M162" s="34" t="s">
        <v>17</v>
      </c>
      <c r="N162" s="39" t="s">
        <v>17</v>
      </c>
      <c r="O162" s="34" t="s">
        <v>59</v>
      </c>
      <c r="P162" s="34" t="s">
        <v>1011</v>
      </c>
      <c r="Q162" s="51" t="s">
        <v>1252</v>
      </c>
      <c r="R162" s="28" t="s">
        <v>195</v>
      </c>
      <c r="S162" s="35"/>
    </row>
    <row r="163" spans="1:19" ht="15" customHeight="1">
      <c r="A163" s="28">
        <v>160</v>
      </c>
      <c r="B163" s="29" t="s">
        <v>1253</v>
      </c>
      <c r="C163" s="30" t="s">
        <v>360</v>
      </c>
      <c r="D163" s="30" t="s">
        <v>1039</v>
      </c>
      <c r="E163" s="30" t="s">
        <v>1041</v>
      </c>
      <c r="F163" s="30" t="s">
        <v>1254</v>
      </c>
      <c r="G163" s="30">
        <v>2022</v>
      </c>
      <c r="H163" s="30" t="s">
        <v>1043</v>
      </c>
      <c r="I163" s="32" t="s">
        <v>9</v>
      </c>
      <c r="J163" s="32" t="s">
        <v>162</v>
      </c>
      <c r="K163" s="44" t="s">
        <v>139</v>
      </c>
      <c r="L163" s="30" t="s">
        <v>59</v>
      </c>
      <c r="M163" s="30" t="s">
        <v>17</v>
      </c>
      <c r="N163" s="39" t="s">
        <v>17</v>
      </c>
      <c r="O163" s="34" t="s">
        <v>59</v>
      </c>
      <c r="P163" s="30" t="s">
        <v>1255</v>
      </c>
      <c r="Q163" s="34" t="s">
        <v>61</v>
      </c>
      <c r="R163" s="28" t="s">
        <v>509</v>
      </c>
      <c r="S163" s="35"/>
    </row>
    <row r="164" spans="1:19" ht="15" customHeight="1">
      <c r="A164" s="28">
        <v>161</v>
      </c>
      <c r="B164" s="36" t="s">
        <v>852</v>
      </c>
      <c r="C164" s="34" t="s">
        <v>869</v>
      </c>
      <c r="D164" s="34" t="s">
        <v>355</v>
      </c>
      <c r="E164" s="34" t="s">
        <v>1036</v>
      </c>
      <c r="F164" s="34" t="s">
        <v>1256</v>
      </c>
      <c r="G164" s="34">
        <v>2016</v>
      </c>
      <c r="H164" s="34" t="s">
        <v>985</v>
      </c>
      <c r="I164" s="37" t="s">
        <v>9</v>
      </c>
      <c r="J164" s="37" t="s">
        <v>162</v>
      </c>
      <c r="K164" s="34" t="s">
        <v>825</v>
      </c>
      <c r="L164" s="34" t="s">
        <v>59</v>
      </c>
      <c r="M164" s="34" t="s">
        <v>17</v>
      </c>
      <c r="N164" s="39" t="s">
        <v>17</v>
      </c>
      <c r="O164" s="34" t="s">
        <v>17</v>
      </c>
      <c r="P164" s="34" t="s">
        <v>61</v>
      </c>
      <c r="Q164" s="34" t="s">
        <v>1038</v>
      </c>
      <c r="R164" s="28" t="s">
        <v>826</v>
      </c>
      <c r="S164" s="35"/>
    </row>
    <row r="165" spans="1:19" ht="15" customHeight="1">
      <c r="A165" s="28">
        <v>162</v>
      </c>
      <c r="B165" s="29" t="s">
        <v>852</v>
      </c>
      <c r="C165" s="30" t="s">
        <v>71</v>
      </c>
      <c r="D165" s="30" t="s">
        <v>61</v>
      </c>
      <c r="E165" s="30" t="s">
        <v>760</v>
      </c>
      <c r="F165" s="30" t="s">
        <v>1257</v>
      </c>
      <c r="G165" s="30" t="s">
        <v>61</v>
      </c>
      <c r="H165" s="30">
        <v>2026</v>
      </c>
      <c r="I165" s="32" t="s">
        <v>1031</v>
      </c>
      <c r="J165" s="30" t="s">
        <v>61</v>
      </c>
      <c r="K165" s="30" t="s">
        <v>1258</v>
      </c>
      <c r="L165" s="30" t="s">
        <v>17</v>
      </c>
      <c r="M165" s="30" t="s">
        <v>17</v>
      </c>
      <c r="N165" s="39" t="s">
        <v>19</v>
      </c>
      <c r="O165" s="30" t="s">
        <v>61</v>
      </c>
      <c r="P165" s="30" t="s">
        <v>61</v>
      </c>
      <c r="Q165" s="34" t="s">
        <v>61</v>
      </c>
      <c r="R165" s="28" t="s">
        <v>121</v>
      </c>
      <c r="S165" s="35"/>
    </row>
    <row r="166" spans="1:19" ht="15" customHeight="1">
      <c r="A166" s="28">
        <v>163</v>
      </c>
      <c r="B166" s="36" t="s">
        <v>852</v>
      </c>
      <c r="C166" s="30" t="s">
        <v>861</v>
      </c>
      <c r="D166" s="34" t="s">
        <v>61</v>
      </c>
      <c r="E166" s="34" t="s">
        <v>79</v>
      </c>
      <c r="F166" s="30" t="s">
        <v>1259</v>
      </c>
      <c r="G166" s="30" t="s">
        <v>1260</v>
      </c>
      <c r="H166" s="30" t="s">
        <v>1261</v>
      </c>
      <c r="I166" s="37" t="s">
        <v>9</v>
      </c>
      <c r="J166" s="37" t="s">
        <v>162</v>
      </c>
      <c r="K166" s="34" t="s">
        <v>818</v>
      </c>
      <c r="L166" s="34" t="s">
        <v>59</v>
      </c>
      <c r="M166" s="34" t="s">
        <v>17</v>
      </c>
      <c r="N166" s="39" t="s">
        <v>17</v>
      </c>
      <c r="O166" s="34" t="s">
        <v>59</v>
      </c>
      <c r="P166" s="46" t="s">
        <v>1262</v>
      </c>
      <c r="Q166" s="34" t="s">
        <v>61</v>
      </c>
      <c r="R166" s="28" t="s">
        <v>525</v>
      </c>
      <c r="S166" s="35" t="s">
        <v>1263</v>
      </c>
    </row>
    <row r="167" spans="1:19" ht="15" customHeight="1">
      <c r="A167" s="28">
        <v>164</v>
      </c>
      <c r="B167" s="40" t="s">
        <v>852</v>
      </c>
      <c r="C167" s="28" t="s">
        <v>532</v>
      </c>
      <c r="D167" s="28"/>
      <c r="E167" s="28"/>
      <c r="F167" s="28" t="s">
        <v>73</v>
      </c>
      <c r="G167" s="28" t="s">
        <v>938</v>
      </c>
      <c r="H167" s="28" t="s">
        <v>938</v>
      </c>
      <c r="I167" s="28" t="s">
        <v>9</v>
      </c>
      <c r="J167" s="28"/>
      <c r="K167" s="28"/>
      <c r="L167" s="34" t="s">
        <v>938</v>
      </c>
      <c r="M167" s="28" t="s">
        <v>17</v>
      </c>
      <c r="N167" s="39" t="s">
        <v>17</v>
      </c>
      <c r="O167" s="28"/>
      <c r="P167" s="28"/>
      <c r="Q167" s="28"/>
      <c r="R167" s="28" t="s">
        <v>73</v>
      </c>
      <c r="S167" s="35"/>
    </row>
    <row r="168" spans="1:19" ht="15" customHeight="1">
      <c r="A168" s="28">
        <v>165</v>
      </c>
      <c r="B168" s="36" t="s">
        <v>1264</v>
      </c>
      <c r="C168" s="34" t="s">
        <v>1265</v>
      </c>
      <c r="D168" s="34" t="s">
        <v>1006</v>
      </c>
      <c r="E168" s="34" t="s">
        <v>1266</v>
      </c>
      <c r="F168" s="34" t="s">
        <v>865</v>
      </c>
      <c r="G168" s="34">
        <v>2021</v>
      </c>
      <c r="H168" s="34">
        <v>2023</v>
      </c>
      <c r="I168" s="34" t="s">
        <v>232</v>
      </c>
      <c r="J168" s="34" t="s">
        <v>58</v>
      </c>
      <c r="K168" s="34" t="s">
        <v>840</v>
      </c>
      <c r="L168" s="34" t="s">
        <v>17</v>
      </c>
      <c r="M168" s="34" t="s">
        <v>17</v>
      </c>
      <c r="N168" s="39" t="s">
        <v>17</v>
      </c>
      <c r="O168" s="34" t="s">
        <v>59</v>
      </c>
      <c r="P168" s="34" t="s">
        <v>985</v>
      </c>
      <c r="Q168" s="34" t="s">
        <v>61</v>
      </c>
      <c r="R168" s="28" t="s">
        <v>195</v>
      </c>
      <c r="S168" s="35"/>
    </row>
    <row r="169" spans="1:19" ht="15" customHeight="1">
      <c r="A169" s="28">
        <v>166</v>
      </c>
      <c r="B169" s="36" t="s">
        <v>1267</v>
      </c>
      <c r="C169" s="34" t="s">
        <v>1268</v>
      </c>
      <c r="D169" s="34" t="s">
        <v>1049</v>
      </c>
      <c r="E169" s="34" t="s">
        <v>625</v>
      </c>
      <c r="F169" s="34" t="s">
        <v>865</v>
      </c>
      <c r="G169" s="34">
        <v>2021</v>
      </c>
      <c r="H169" s="34">
        <v>2024</v>
      </c>
      <c r="I169" s="34" t="s">
        <v>232</v>
      </c>
      <c r="J169" s="34" t="s">
        <v>58</v>
      </c>
      <c r="K169" s="34" t="s">
        <v>840</v>
      </c>
      <c r="L169" s="34" t="s">
        <v>17</v>
      </c>
      <c r="M169" s="34" t="s">
        <v>17</v>
      </c>
      <c r="N169" s="39" t="s">
        <v>17</v>
      </c>
      <c r="O169" s="34" t="s">
        <v>59</v>
      </c>
      <c r="P169" s="34" t="s">
        <v>985</v>
      </c>
      <c r="Q169" s="34" t="s">
        <v>61</v>
      </c>
      <c r="R169" s="28" t="s">
        <v>195</v>
      </c>
      <c r="S169" s="35"/>
    </row>
    <row r="170" spans="1:19" ht="15" customHeight="1">
      <c r="A170" s="28">
        <v>167</v>
      </c>
      <c r="B170" s="36" t="s">
        <v>892</v>
      </c>
      <c r="C170" s="30" t="s">
        <v>500</v>
      </c>
      <c r="D170" s="30" t="s">
        <v>759</v>
      </c>
      <c r="E170" s="30" t="s">
        <v>132</v>
      </c>
      <c r="F170" s="34" t="s">
        <v>893</v>
      </c>
      <c r="G170" s="31">
        <v>2015</v>
      </c>
      <c r="H170" s="31">
        <v>2023</v>
      </c>
      <c r="I170" s="32" t="s">
        <v>9</v>
      </c>
      <c r="J170" s="32" t="s">
        <v>61</v>
      </c>
      <c r="K170" s="30" t="s">
        <v>471</v>
      </c>
      <c r="L170" s="30" t="s">
        <v>17</v>
      </c>
      <c r="M170" s="30" t="s">
        <v>17</v>
      </c>
      <c r="N170" s="33" t="s">
        <v>17</v>
      </c>
      <c r="O170" s="30" t="s">
        <v>17</v>
      </c>
      <c r="P170" s="30" t="s">
        <v>459</v>
      </c>
      <c r="Q170" s="34" t="s">
        <v>61</v>
      </c>
      <c r="R170" s="28" t="s">
        <v>132</v>
      </c>
      <c r="S170" s="35"/>
    </row>
    <row r="171" spans="1:19" ht="15" customHeight="1">
      <c r="A171" s="28">
        <v>168</v>
      </c>
      <c r="B171" s="29" t="s">
        <v>892</v>
      </c>
      <c r="C171" s="30" t="s">
        <v>812</v>
      </c>
      <c r="D171" s="30" t="s">
        <v>1049</v>
      </c>
      <c r="E171" s="30" t="s">
        <v>933</v>
      </c>
      <c r="F171" s="30" t="s">
        <v>219</v>
      </c>
      <c r="G171" s="30">
        <v>2023</v>
      </c>
      <c r="H171" s="30">
        <v>2025</v>
      </c>
      <c r="I171" s="32" t="s">
        <v>9</v>
      </c>
      <c r="J171" s="30" t="s">
        <v>1240</v>
      </c>
      <c r="K171" s="38">
        <v>45583</v>
      </c>
      <c r="L171" s="30" t="s">
        <v>17</v>
      </c>
      <c r="M171" s="30" t="s">
        <v>17</v>
      </c>
      <c r="N171" s="43" t="s">
        <v>19</v>
      </c>
      <c r="O171" s="30" t="s">
        <v>61</v>
      </c>
      <c r="P171" s="30" t="s">
        <v>61</v>
      </c>
      <c r="Q171" s="34" t="s">
        <v>61</v>
      </c>
      <c r="R171" s="28" t="s">
        <v>121</v>
      </c>
      <c r="S171" s="35"/>
    </row>
    <row r="172" spans="1:19" ht="15" customHeight="1">
      <c r="A172" s="28">
        <v>169</v>
      </c>
      <c r="B172" s="40" t="s">
        <v>898</v>
      </c>
      <c r="C172" s="28" t="s">
        <v>532</v>
      </c>
      <c r="D172" s="28"/>
      <c r="E172" s="28"/>
      <c r="F172" s="28" t="s">
        <v>73</v>
      </c>
      <c r="G172" s="28" t="s">
        <v>938</v>
      </c>
      <c r="H172" s="28" t="s">
        <v>938</v>
      </c>
      <c r="I172" s="28" t="s">
        <v>9</v>
      </c>
      <c r="J172" s="28"/>
      <c r="K172" s="28"/>
      <c r="L172" s="34" t="s">
        <v>19</v>
      </c>
      <c r="M172" s="40" t="s">
        <v>19</v>
      </c>
      <c r="N172" s="43" t="s">
        <v>19</v>
      </c>
      <c r="O172" s="28"/>
      <c r="P172" s="28"/>
      <c r="Q172" s="28"/>
      <c r="R172" s="28" t="s">
        <v>73</v>
      </c>
      <c r="S172" s="35"/>
    </row>
    <row r="173" spans="1:19" ht="18" customHeight="1">
      <c r="A173" s="28">
        <v>170</v>
      </c>
      <c r="B173" s="36" t="s">
        <v>900</v>
      </c>
      <c r="C173" s="34" t="s">
        <v>899</v>
      </c>
      <c r="D173" s="34" t="s">
        <v>985</v>
      </c>
      <c r="E173" s="34" t="s">
        <v>1269</v>
      </c>
      <c r="F173" s="30" t="s">
        <v>901</v>
      </c>
      <c r="G173" s="34">
        <v>2021</v>
      </c>
      <c r="H173" s="34">
        <v>2022</v>
      </c>
      <c r="I173" s="37" t="s">
        <v>10</v>
      </c>
      <c r="J173" s="37" t="s">
        <v>146</v>
      </c>
      <c r="K173" s="34" t="s">
        <v>1270</v>
      </c>
      <c r="L173" s="34" t="s">
        <v>17</v>
      </c>
      <c r="M173" s="34" t="s">
        <v>17</v>
      </c>
      <c r="N173" s="39" t="s">
        <v>59</v>
      </c>
      <c r="O173" s="34" t="s">
        <v>59</v>
      </c>
      <c r="P173" s="34" t="s">
        <v>61</v>
      </c>
      <c r="Q173" s="34" t="s">
        <v>61</v>
      </c>
      <c r="R173" s="34" t="s">
        <v>219</v>
      </c>
      <c r="S173" s="30"/>
    </row>
    <row r="174" spans="1:19" ht="23.25" customHeight="1">
      <c r="A174" s="28">
        <v>171</v>
      </c>
      <c r="B174" s="40" t="s">
        <v>900</v>
      </c>
      <c r="C174" s="28" t="s">
        <v>532</v>
      </c>
      <c r="D174" s="28"/>
      <c r="E174" s="28"/>
      <c r="F174" s="28" t="s">
        <v>73</v>
      </c>
      <c r="G174" s="28" t="s">
        <v>938</v>
      </c>
      <c r="H174" s="28" t="s">
        <v>938</v>
      </c>
      <c r="I174" s="28"/>
      <c r="J174" s="28"/>
      <c r="K174" s="28"/>
      <c r="L174" s="34" t="s">
        <v>19</v>
      </c>
      <c r="M174" s="40" t="s">
        <v>19</v>
      </c>
      <c r="N174" s="43" t="s">
        <v>19</v>
      </c>
      <c r="O174" s="28"/>
      <c r="P174" s="28"/>
      <c r="Q174" s="28"/>
      <c r="R174" s="28" t="s">
        <v>73</v>
      </c>
      <c r="S174" s="35"/>
    </row>
    <row r="175" spans="1:19" ht="45" customHeight="1">
      <c r="B175" s="17"/>
    </row>
    <row r="176" spans="1:19" ht="45" customHeight="1">
      <c r="B176" s="17"/>
    </row>
    <row r="177" spans="2:2" ht="45" customHeight="1">
      <c r="B177" s="17"/>
    </row>
    <row r="178" spans="2:2" ht="45" customHeight="1">
      <c r="B178" s="17"/>
    </row>
    <row r="179" spans="2:2" ht="45" customHeight="1">
      <c r="B179" s="17"/>
    </row>
    <row r="180" spans="2:2" ht="45" customHeight="1">
      <c r="B180" s="17"/>
    </row>
    <row r="181" spans="2:2" ht="45" customHeight="1">
      <c r="B181" s="17"/>
    </row>
    <row r="182" spans="2:2" ht="45" customHeight="1">
      <c r="B182" s="17"/>
    </row>
    <row r="183" spans="2:2" ht="45" customHeight="1">
      <c r="B183" s="17"/>
    </row>
    <row r="184" spans="2:2" ht="45" customHeight="1">
      <c r="B184" s="17"/>
    </row>
  </sheetData>
  <sortState xmlns:xlrd2="http://schemas.microsoft.com/office/spreadsheetml/2017/richdata2" ref="A4:S174">
    <sortCondition ref="B4:B174"/>
  </sortState>
  <mergeCells count="1">
    <mergeCell ref="A1:C1"/>
  </mergeCells>
  <dataValidations count="4">
    <dataValidation allowBlank="1" showInputMessage="1" showErrorMessage="1" sqref="J142:J168 J175:J1048576" xr:uid="{0A163E1E-4533-453C-AA58-F70E24759097}"/>
    <dataValidation type="list" allowBlank="1" showInputMessage="1" showErrorMessage="1" sqref="I169:I174" xr:uid="{C1197735-0303-470A-8300-A332781454FB}">
      <formula1>"Primary, Secondary, Both Primary and Secondary"</formula1>
    </dataValidation>
    <dataValidation type="list" allowBlank="1" showInputMessage="1" showErrorMessage="1" sqref="J169:J174" xr:uid="{B49B13BB-0D8B-41F0-A34A-129216E08642}">
      <formula1>"&lt;1 year, &gt;1 year, 2 years, 3 years, 4 years, &gt;4 years"</formula1>
    </dataValidation>
    <dataValidation type="list" allowBlank="1" showInputMessage="1" showErrorMessage="1" sqref="M173 N169:O174 M169:M171" xr:uid="{94EEBF67-46F5-4697-B186-31F70A4467CF}">
      <formula1>"Yes, No"</formula1>
    </dataValidation>
  </dataValidations>
  <hyperlinks>
    <hyperlink ref="P144" r:id="rId1" xr:uid="{1C3F27DB-5072-41B9-A692-E9490012C5FB}"/>
    <hyperlink ref="P62" r:id="rId2" xr:uid="{F51701CD-C9E4-45EE-81CD-42550F69FF3E}"/>
    <hyperlink ref="P114" r:id="rId3" xr:uid="{9C10E4D6-EDB9-458A-9FA9-B955A1F3D637}"/>
    <hyperlink ref="P126" r:id="rId4" xr:uid="{43FE2D77-D422-434C-BD22-B0B18D269B50}"/>
    <hyperlink ref="P128" r:id="rId5" xr:uid="{964239C3-80D8-4302-B89D-87588057E9CE}"/>
    <hyperlink ref="P48" r:id="rId6" xr:uid="{30EFE92D-344D-484B-9839-E70CD2221B9B}"/>
    <hyperlink ref="Q162" r:id="rId7" xr:uid="{5BC1356F-F73E-4332-85F4-0AA1B19BEFF6}"/>
    <hyperlink ref="P17" r:id="rId8" xr:uid="{AABF28DB-9831-4387-BEF8-06557587083F}"/>
    <hyperlink ref="P84" r:id="rId9" xr:uid="{4859E389-6656-42AE-A1BF-690E80395673}"/>
    <hyperlink ref="P101" r:id="rId10" xr:uid="{77854AB8-1B24-4A2E-BBA6-9F269CBCFAD1}"/>
    <hyperlink ref="P105" r:id="rId11" xr:uid="{B34542FD-DF3A-41A5-BD62-EC4C10E60CE2}"/>
    <hyperlink ref="P100" r:id="rId12" xr:uid="{6D857A2D-7A36-432E-A358-7BFCADEBD08E}"/>
    <hyperlink ref="P166" r:id="rId13" location=":~:text=Impact,and%20support%2C%20and%20community%20engagement" xr:uid="{EE6CC7D8-D90E-4727-94A1-400AFB9678C3}"/>
    <hyperlink ref="P41" r:id="rId14" xr:uid="{1F764A59-BDEB-4AE0-B491-DDB6687C760F}"/>
    <hyperlink ref="P78" r:id="rId15" location=":~:text=The%20USAID%20Accelerated%20Quality%20Education,high%2Dquality%20accelerated%20learning%20programming." xr:uid="{5FC3A79C-837A-4D16-A58A-1C540AC12BA8}"/>
  </hyperlinks>
  <pageMargins left="0.7" right="0.7" top="0.75" bottom="0.75" header="0.3" footer="0.3"/>
  <legacyDrawing r:id="rId1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09634-5F52-4CD7-945E-ABC32FB5A0F5}">
  <dimension ref="A1:A17"/>
  <sheetViews>
    <sheetView workbookViewId="0"/>
  </sheetViews>
  <sheetFormatPr defaultColWidth="8.85546875" defaultRowHeight="15"/>
  <cols>
    <col min="1" max="1" width="90.42578125" customWidth="1"/>
  </cols>
  <sheetData>
    <row r="1" spans="1:1" ht="18.95">
      <c r="A1" s="16" t="s">
        <v>1271</v>
      </c>
    </row>
    <row r="2" spans="1:1" ht="32.1">
      <c r="A2" s="2" t="s">
        <v>1272</v>
      </c>
    </row>
    <row r="4" spans="1:1" ht="20.25" customHeight="1">
      <c r="A4" s="7" t="s">
        <v>1273</v>
      </c>
    </row>
    <row r="5" spans="1:1" ht="21.75" customHeight="1">
      <c r="A5" s="12" t="s">
        <v>480</v>
      </c>
    </row>
    <row r="6" spans="1:1" ht="21.75" customHeight="1">
      <c r="A6" s="12" t="s">
        <v>147</v>
      </c>
    </row>
    <row r="7" spans="1:1" ht="21.75" customHeight="1">
      <c r="A7" s="12" t="s">
        <v>132</v>
      </c>
    </row>
    <row r="8" spans="1:1" ht="21.75" customHeight="1">
      <c r="A8" s="12" t="s">
        <v>1274</v>
      </c>
    </row>
    <row r="9" spans="1:1" ht="21.75" customHeight="1">
      <c r="A9" s="12" t="s">
        <v>1275</v>
      </c>
    </row>
    <row r="10" spans="1:1" ht="21.75" customHeight="1">
      <c r="A10" s="12" t="s">
        <v>1276</v>
      </c>
    </row>
    <row r="11" spans="1:1" ht="21.75" customHeight="1">
      <c r="A11" s="13" t="s">
        <v>1277</v>
      </c>
    </row>
    <row r="12" spans="1:1" ht="21.75" customHeight="1">
      <c r="A12" s="12" t="s">
        <v>1278</v>
      </c>
    </row>
    <row r="13" spans="1:1" ht="21.75" customHeight="1">
      <c r="A13" s="12" t="s">
        <v>219</v>
      </c>
    </row>
    <row r="14" spans="1:1" ht="21.75" customHeight="1">
      <c r="A14" s="12" t="s">
        <v>525</v>
      </c>
    </row>
    <row r="15" spans="1:1" ht="21.75" customHeight="1">
      <c r="A15" s="12" t="s">
        <v>1279</v>
      </c>
    </row>
    <row r="16" spans="1:1" ht="21.75" customHeight="1">
      <c r="A16" s="12" t="s">
        <v>1280</v>
      </c>
    </row>
    <row r="17" spans="1:1" ht="21.75" customHeight="1">
      <c r="A17" s="12" t="s">
        <v>108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5fd17fa-dcea-487f-8b6c-b367ce72c292">
      <UserInfo>
        <DisplayName>Randa Grob</DisplayName>
        <AccountId>12</AccountId>
        <AccountType/>
      </UserInfo>
      <UserInfo>
        <DisplayName>Erin Sorensen</DisplayName>
        <AccountId>1097</AccountId>
        <AccountType/>
      </UserInfo>
      <UserInfo>
        <DisplayName>Jonas Ayoub</DisplayName>
        <AccountId>946</AccountId>
        <AccountType/>
      </UserInfo>
      <UserInfo>
        <DisplayName>Graham  Marshall</DisplayName>
        <AccountId>9</AccountId>
        <AccountType/>
      </UserInfo>
      <UserInfo>
        <DisplayName>Suzanne Grant Lewis</DisplayName>
        <AccountId>14</AccountId>
        <AccountType/>
      </UserInfo>
    </SharedWithUsers>
    <TaxCatchAll xmlns="55fd17fa-dcea-487f-8b6c-b367ce72c292" xsi:nil="true"/>
    <lcf76f155ced4ddcb4097134ff3c332f xmlns="96d97dc8-39ba-459d-ab4d-2a026253b949">
      <Terms xmlns="http://schemas.microsoft.com/office/infopath/2007/PartnerControls"/>
    </lcf76f155ced4ddcb4097134ff3c332f>
    <EPPI xmlns="96d97dc8-39ba-459d-ab4d-2a026253b949">Recording</EPPI>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2AC3B475E7FCE49965717E7F3DE4C27" ma:contentTypeVersion="16" ma:contentTypeDescription="Create a new document." ma:contentTypeScope="" ma:versionID="641cc15f8728d10c4e9308ceeac4e20e">
  <xsd:schema xmlns:xsd="http://www.w3.org/2001/XMLSchema" xmlns:xs="http://www.w3.org/2001/XMLSchema" xmlns:p="http://schemas.microsoft.com/office/2006/metadata/properties" xmlns:ns2="96d97dc8-39ba-459d-ab4d-2a026253b949" xmlns:ns3="55fd17fa-dcea-487f-8b6c-b367ce72c292" targetNamespace="http://schemas.microsoft.com/office/2006/metadata/properties" ma:root="true" ma:fieldsID="b91aa8600056127172ba475844065b03" ns2:_="" ns3:_="">
    <xsd:import namespace="96d97dc8-39ba-459d-ab4d-2a026253b949"/>
    <xsd:import namespace="55fd17fa-dcea-487f-8b6c-b367ce72c29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EPPI"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d97dc8-39ba-459d-ab4d-2a026253b9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724b562-9dcd-4d4a-8c88-13782fab6a22"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EPPI" ma:index="22" nillable="true" ma:displayName="EPPI" ma:default="Recording" ma:format="Dropdown" ma:internalName="EPPI">
      <xsd:simpleType>
        <xsd:restriction base="dms:Text">
          <xsd:maxLength value="255"/>
        </xsd:restrictio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5fd17fa-dcea-487f-8b6c-b367ce72c29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b6ecd8b1-5dce-4a9f-a810-34f62caa919f}" ma:internalName="TaxCatchAll" ma:showField="CatchAllData" ma:web="55fd17fa-dcea-487f-8b6c-b367ce72c2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557847B-FB6E-4430-B6EE-0CF373A3C0C4}"/>
</file>

<file path=customXml/itemProps2.xml><?xml version="1.0" encoding="utf-8"?>
<ds:datastoreItem xmlns:ds="http://schemas.openxmlformats.org/officeDocument/2006/customXml" ds:itemID="{12F74E85-5628-4FAB-8BB4-E5E22127C04A}"/>
</file>

<file path=customXml/itemProps3.xml><?xml version="1.0" encoding="utf-8"?>
<ds:datastoreItem xmlns:ds="http://schemas.openxmlformats.org/officeDocument/2006/customXml" ds:itemID="{A48C06B1-187F-4506-ABA8-2BB249AC657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2024-01-23T19:05:21Z</dcterms:created>
  <dcterms:modified xsi:type="dcterms:W3CDTF">2025-09-16T20:07:10Z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0x01010022AC3B475E7FCE49965717E7F3DE4C27</vt:lpwstr>
  </property>
  <property fmtid="{D5CDD505-2E9C-101B-9397-08002B2CF9AE}" pid="3" name="MediaServiceImageTags">
    <vt:lpwstr/>
  </property>
  <property fmtid="{D5CDD505-2E9C-101B-9397-08002B2CF9AE}" pid="4" name="Order">
    <vt:r8>1040000</vt:r8>
  </property>
  <property fmtid="{D5CDD505-2E9C-101B-9397-08002B2CF9AE}" pid="5" name="xd_Signature">
    <vt:bool>false</vt:bool>
  </property>
  <property fmtid="{D5CDD505-2E9C-101B-9397-08002B2CF9AE}" pid="6" name="SharedWithUsers">
    <vt:lpwstr>12;#Randa Grob;#1097;#Erin Sorensen;#946;#Jonas Ayoub;#9;#Graham  Marshall;#14;#Suzanne Grant Lewis</vt:lpwstr>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